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Seksjonforstnadsbudsjett/Shared Documents/Hjelpemidler, grunn- og hjelpestønad/Hjelpemidler/Framskrivninger/2024/"/>
    </mc:Choice>
  </mc:AlternateContent>
  <xr:revisionPtr revIDLastSave="37" documentId="11_FCF4EED66928A6BD0E416BF62001902894C1C91D" xr6:coauthVersionLast="47" xr6:coauthVersionMax="47" xr10:uidLastSave="{D0CFD7D1-07C9-43E8-B1C0-EC56D8E482C6}"/>
  <bookViews>
    <workbookView xWindow="-108" yWindow="-108" windowWidth="23256" windowHeight="13896" xr2:uid="{00000000-000D-0000-FFFF-FFFF00000000}"/>
  </bookViews>
  <sheets>
    <sheet name="Vestfold" sheetId="1" r:id="rId1"/>
    <sheet name="Holmestrand" sheetId="2" r:id="rId2"/>
    <sheet name="Horten" sheetId="3" r:id="rId3"/>
    <sheet name="Tønsberg,Færder" sheetId="4" r:id="rId4"/>
    <sheet name="Sandefjord" sheetId="5" r:id="rId5"/>
    <sheet name="Larvik" sheetId="6" r:id="rId6"/>
    <sheet name="Statistikk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" i="7" l="1"/>
  <c r="AG7" i="7"/>
  <c r="AH7" i="7"/>
  <c r="AI7" i="7"/>
  <c r="O7" i="7"/>
  <c r="P7" i="7"/>
  <c r="Q7" i="7"/>
  <c r="R7" i="7"/>
  <c r="H7" i="7"/>
  <c r="I7" i="7"/>
  <c r="J7" i="7"/>
  <c r="X9" i="7" l="1"/>
  <c r="W9" i="7"/>
  <c r="V9" i="7"/>
  <c r="U9" i="7"/>
  <c r="T9" i="7"/>
  <c r="S9" i="7"/>
  <c r="N9" i="7"/>
  <c r="M9" i="7"/>
  <c r="L9" i="7"/>
  <c r="K9" i="7"/>
  <c r="G9" i="7"/>
  <c r="F9" i="7"/>
  <c r="E9" i="7"/>
  <c r="D9" i="7"/>
  <c r="C9" i="7"/>
  <c r="B9" i="7"/>
  <c r="AA7" i="7"/>
  <c r="Z7" i="7"/>
  <c r="Y7" i="7"/>
  <c r="AI6" i="7"/>
  <c r="AH6" i="7"/>
  <c r="AG6" i="7"/>
  <c r="AF6" i="7"/>
  <c r="AA6" i="7"/>
  <c r="Z6" i="7"/>
  <c r="Y6" i="7"/>
  <c r="R6" i="7"/>
  <c r="Q6" i="7"/>
  <c r="P6" i="7"/>
  <c r="O6" i="7"/>
  <c r="J6" i="7"/>
  <c r="I6" i="7"/>
  <c r="H6" i="7"/>
  <c r="AI5" i="7"/>
  <c r="AH5" i="7"/>
  <c r="AG5" i="7"/>
  <c r="AF5" i="7"/>
  <c r="AA5" i="7"/>
  <c r="Z5" i="7"/>
  <c r="Y5" i="7"/>
  <c r="R5" i="7"/>
  <c r="Q5" i="7"/>
  <c r="P5" i="7"/>
  <c r="O5" i="7"/>
  <c r="J5" i="7"/>
  <c r="I5" i="7"/>
  <c r="H5" i="7"/>
  <c r="AI4" i="7"/>
  <c r="AH4" i="7"/>
  <c r="AG4" i="7"/>
  <c r="AF4" i="7"/>
  <c r="AA4" i="7"/>
  <c r="Z4" i="7"/>
  <c r="Y4" i="7"/>
  <c r="R4" i="7"/>
  <c r="Q4" i="7"/>
  <c r="P4" i="7"/>
  <c r="O4" i="7"/>
  <c r="J4" i="7"/>
  <c r="I4" i="7"/>
  <c r="H4" i="7"/>
  <c r="AI3" i="7"/>
  <c r="AH3" i="7"/>
  <c r="AG3" i="7"/>
  <c r="AF3" i="7"/>
  <c r="AA3" i="7"/>
  <c r="Z3" i="7"/>
  <c r="Y3" i="7"/>
  <c r="R3" i="7"/>
  <c r="Q3" i="7"/>
  <c r="P3" i="7"/>
  <c r="O3" i="7"/>
  <c r="J3" i="7"/>
  <c r="I3" i="7"/>
  <c r="H3" i="7"/>
  <c r="Q9" i="7" l="1"/>
  <c r="I9" i="7"/>
  <c r="AF9" i="7"/>
  <c r="AG9" i="7"/>
  <c r="O9" i="7"/>
  <c r="R9" i="7"/>
  <c r="AH9" i="7"/>
  <c r="P9" i="7"/>
  <c r="J9" i="7"/>
  <c r="AI9" i="7"/>
  <c r="Y9" i="7"/>
  <c r="H9" i="7"/>
  <c r="Z9" i="7"/>
  <c r="AA9" i="7"/>
</calcChain>
</file>

<file path=xl/sharedStrings.xml><?xml version="1.0" encoding="utf-8"?>
<sst xmlns="http://schemas.openxmlformats.org/spreadsheetml/2006/main" count="279" uniqueCount="72">
  <si>
    <t>Prognose tal på hjelpemiddelbrukarar, etter alder og år</t>
  </si>
  <si>
    <t>Vestfold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</si>
  <si>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</si>
  <si>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</si>
  <si>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</si>
  <si>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</si>
  <si>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</si>
  <si>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</si>
  <si>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</si>
  <si>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</si>
  <si>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</si>
  <si>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</si>
  <si>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</si>
  <si>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</si>
  <si>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</si>
  <si>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</si>
  <si>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</si>
  <si>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</si>
  <si>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</si>
  <si>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</si>
  <si>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</si>
  <si>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</si>
  <si>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</si>
  <si>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</si>
  <si>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</si>
  <si>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</si>
  <si>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</si>
  <si>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</si>
  <si>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</si>
  <si>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0 - 19 år</t>
  </si>
  <si>
    <t>20 - 39 år</t>
  </si>
  <si>
    <t>40 - 59 år</t>
  </si>
  <si>
    <t>60 - 69 år</t>
  </si>
  <si>
    <t>70 - 79 år</t>
  </si>
  <si>
    <t>80 - 89 år</t>
  </si>
  <si>
    <t>90 år og over</t>
  </si>
  <si>
    <t>Sum</t>
  </si>
  <si>
    <t>Endring i %</t>
  </si>
  <si>
    <t>Endring i % frå 2024</t>
  </si>
  <si>
    <t>Brukar i % av bef.</t>
  </si>
  <si>
    <t>Andel over 70 år</t>
  </si>
  <si>
    <t>Andel over 80 år</t>
  </si>
  <si>
    <t>Holmestrand</t>
  </si>
  <si>
    <t>Horten</t>
  </si>
  <si>
    <t>Tønsberg, Færder</t>
  </si>
  <si>
    <t>Sandefjord</t>
  </si>
  <si>
    <t>Larvik</t>
  </si>
  <si>
    <t>Statistikk Vestfold</t>
  </si>
  <si>
    <t>Folketal, anslag jfr SSB sitt middelalternativ i folketalframskrivingane</t>
  </si>
  <si>
    <t>Folketal og anslag andel innbyggarar 70 år og eldre</t>
  </si>
  <si>
    <t>Hjelpemiddelbrukarar, anslag per år på grunnlag av folketalframskrivinga</t>
  </si>
  <si>
    <t>Andel brukarar 70 år og over</t>
  </si>
  <si>
    <t>Hjelpemiddelbrukarar per år i prosent av folketal</t>
  </si>
  <si>
    <t>Kommune / Kommunegruppe</t>
  </si>
  <si>
    <t>Endring 2024-30</t>
  </si>
  <si>
    <t>Endring 2024-40</t>
  </si>
  <si>
    <t>Endring 2024-50</t>
  </si>
  <si>
    <t>Tal 2024</t>
  </si>
  <si>
    <t>Tal 2030</t>
  </si>
  <si>
    <t>Tal 2040</t>
  </si>
  <si>
    <t>Tal 2050</t>
  </si>
  <si>
    <t>Andel  2024</t>
  </si>
  <si>
    <t>Andel  2030</t>
  </si>
  <si>
    <t>Andel  2040</t>
  </si>
  <si>
    <t>Andel  2050</t>
  </si>
  <si>
    <t>Endring 2024-2030</t>
  </si>
  <si>
    <t>Endring 2024-2040</t>
  </si>
  <si>
    <t>Endring 2024-2050</t>
  </si>
  <si>
    <t xml:space="preserve">Holmestrand  </t>
  </si>
  <si>
    <t xml:space="preserve">Tønsberg, Færder </t>
  </si>
  <si>
    <t xml:space="preserve">Larvik  </t>
  </si>
  <si>
    <t>Sum Vestfold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</si>
</sst>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 * #,##0_ ;_ * \-#,##0_ ;_ * &quot;-&quot;??_ ;_ @_ "/>
    <numFmt numFmtId="167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Border="0"/>
  </cellStyleXfs>
  <cellXfs count="26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0" applyNumberFormat="1"/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2" fontId="0" fillId="0" borderId="0" xfId="0" applyNumberFormat="1"/>
    <xf numFmtId="167" fontId="0" fillId="0" borderId="0" xfId="0" applyNumberFormat="1"/>
    <xf numFmtId="166" fontId="0" fillId="0" borderId="0" xfId="0" applyNumberFormat="1"/>
    <xf numFmtId="0" fontId="7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/>
    <xf numFmtId="0" fontId="2" fillId="4" borderId="0" xfId="0" applyFont="1" applyFill="1" applyAlignment="1">
      <alignment horizontal="right" wrapText="1"/>
    </xf>
    <xf numFmtId="0" fontId="2" fillId="5" borderId="0" xfId="0" applyFont="1" applyFill="1"/>
    <xf numFmtId="0" fontId="2" fillId="6" borderId="0" xfId="0" applyFont="1" applyFill="1"/>
    <xf numFmtId="0" fontId="8" fillId="0" borderId="0" xfId="0" applyFont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horizont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4" t="s">
        <v>0</v>
      </c>
    </row>
    <row r="2" spans="1:28" ht="18" customHeight="1" x14ac:dyDescent="0.35">
      <c r="A2" s="4"/>
    </row>
    <row r="3" spans="1:28" ht="18" x14ac:dyDescent="0.35">
      <c r="A3" s="11" t="s">
        <v>1</v>
      </c>
    </row>
    <row r="5" spans="1:28" x14ac:dyDescent="0.3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  <c r="Y5" s="5" t="s">
        <v>25</v>
      </c>
      <c r="Z5" s="5" t="s">
        <v>26</v>
      </c>
      <c r="AA5" s="5" t="s">
        <v>27</v>
      </c>
      <c r="AB5" s="5" t="s">
        <v>28</v>
      </c>
    </row>
    <row r="6" spans="1:28" x14ac:dyDescent="0.3">
      <c r="A6" s="6" t="s">
        <v>29</v>
      </c>
      <c r="B6" s="10">
        <v>1192.9680000000001</v>
      </c>
      <c r="C6" s="10">
        <v>1187.192</v>
      </c>
      <c r="D6" s="10">
        <v>1179.0809999999999</v>
      </c>
      <c r="E6" s="10">
        <v>1171.173</v>
      </c>
      <c r="F6" s="10">
        <v>1162.7579999999998</v>
      </c>
      <c r="G6" s="10">
        <v>1153.3469999999998</v>
      </c>
      <c r="H6" s="10">
        <v>1142.9739999999999</v>
      </c>
      <c r="I6" s="10">
        <v>1131.7879999999998</v>
      </c>
      <c r="J6" s="10">
        <v>1125.2559999999999</v>
      </c>
      <c r="K6" s="10">
        <v>1116.0669999999998</v>
      </c>
      <c r="L6" s="10">
        <v>1109.4669999999999</v>
      </c>
      <c r="M6" s="10">
        <v>1104.029</v>
      </c>
      <c r="N6" s="10">
        <v>1098.652</v>
      </c>
      <c r="O6" s="10">
        <v>1093.2339999999999</v>
      </c>
      <c r="P6" s="10">
        <v>1091.271</v>
      </c>
      <c r="Q6" s="10">
        <v>1090.357</v>
      </c>
      <c r="R6" s="10">
        <v>1091.0140000000001</v>
      </c>
      <c r="S6" s="10">
        <v>1094.0330000000001</v>
      </c>
      <c r="T6" s="10">
        <v>1095.127</v>
      </c>
      <c r="U6" s="10">
        <v>1102.337</v>
      </c>
      <c r="V6" s="10">
        <v>1109.0419999999999</v>
      </c>
      <c r="W6" s="10">
        <v>1115.5160000000001</v>
      </c>
      <c r="X6" s="10">
        <v>1120.9739999999999</v>
      </c>
      <c r="Y6" s="10">
        <v>1125.2239999999999</v>
      </c>
      <c r="Z6" s="10">
        <v>1128.877</v>
      </c>
      <c r="AA6" s="10">
        <v>1131.3440000000001</v>
      </c>
      <c r="AB6" s="10">
        <v>1132.8340000000001</v>
      </c>
    </row>
    <row r="7" spans="1:28" x14ac:dyDescent="0.3">
      <c r="A7" s="7" t="s">
        <v>30</v>
      </c>
      <c r="B7" s="10">
        <v>353.04666600000002</v>
      </c>
      <c r="C7" s="10">
        <v>356.52523800000006</v>
      </c>
      <c r="D7" s="10">
        <v>358.86272280000003</v>
      </c>
      <c r="E7" s="10">
        <v>358.57927799999999</v>
      </c>
      <c r="F7" s="10">
        <v>358.33499760000001</v>
      </c>
      <c r="G7" s="10">
        <v>357.44995919999997</v>
      </c>
      <c r="H7" s="10">
        <v>356.77343640000004</v>
      </c>
      <c r="I7" s="10">
        <v>355.92715080000005</v>
      </c>
      <c r="J7" s="10">
        <v>354.62941080000002</v>
      </c>
      <c r="K7" s="10">
        <v>352.72561680000001</v>
      </c>
      <c r="L7" s="10">
        <v>351.4323612</v>
      </c>
      <c r="M7" s="10">
        <v>350.25644400000004</v>
      </c>
      <c r="N7" s="10">
        <v>348.93717720000006</v>
      </c>
      <c r="O7" s="10">
        <v>348.08833440000001</v>
      </c>
      <c r="P7" s="10">
        <v>346.67125080000005</v>
      </c>
      <c r="Q7" s="10">
        <v>345.66078600000003</v>
      </c>
      <c r="R7" s="10">
        <v>344.44343279999998</v>
      </c>
      <c r="S7" s="10">
        <v>342.65133000000003</v>
      </c>
      <c r="T7" s="10">
        <v>341.92525439999997</v>
      </c>
      <c r="U7" s="10">
        <v>340.38327240000001</v>
      </c>
      <c r="V7" s="10">
        <v>338.59753320000004</v>
      </c>
      <c r="W7" s="10">
        <v>336.75434280000002</v>
      </c>
      <c r="X7" s="10">
        <v>335.02956600000005</v>
      </c>
      <c r="Y7" s="10">
        <v>333.33242760000002</v>
      </c>
      <c r="Z7" s="10">
        <v>331.7717184</v>
      </c>
      <c r="AA7" s="10">
        <v>329.95085880000005</v>
      </c>
      <c r="AB7" s="10">
        <v>327.98989920000002</v>
      </c>
    </row>
    <row r="8" spans="1:28" x14ac:dyDescent="0.3">
      <c r="A8" s="7" t="s">
        <v>31</v>
      </c>
      <c r="B8" s="10">
        <v>829.97045280000009</v>
      </c>
      <c r="C8" s="10">
        <v>834.93818400000009</v>
      </c>
      <c r="D8" s="10">
        <v>835.23245120000001</v>
      </c>
      <c r="E8" s="10">
        <v>837.66068319999999</v>
      </c>
      <c r="F8" s="10">
        <v>838.0604376</v>
      </c>
      <c r="G8" s="10">
        <v>838.60402320000003</v>
      </c>
      <c r="H8" s="10">
        <v>837.82070160000001</v>
      </c>
      <c r="I8" s="10">
        <v>840.65910640000004</v>
      </c>
      <c r="J8" s="10">
        <v>840.82123999999999</v>
      </c>
      <c r="K8" s="10">
        <v>841.09690720000003</v>
      </c>
      <c r="L8" s="10">
        <v>843.59474640000008</v>
      </c>
      <c r="M8" s="10">
        <v>845.86701679999999</v>
      </c>
      <c r="N8" s="10">
        <v>850.38653679999993</v>
      </c>
      <c r="O8" s="10">
        <v>856.19465519999994</v>
      </c>
      <c r="P8" s="10">
        <v>862.58158479999997</v>
      </c>
      <c r="Q8" s="10">
        <v>868.39687600000002</v>
      </c>
      <c r="R8" s="10">
        <v>874.12653759999989</v>
      </c>
      <c r="S8" s="10">
        <v>879.89437279999993</v>
      </c>
      <c r="T8" s="10">
        <v>884.24577920000002</v>
      </c>
      <c r="U8" s="10">
        <v>887.00966800000003</v>
      </c>
      <c r="V8" s="10">
        <v>889.73447440000007</v>
      </c>
      <c r="W8" s="10">
        <v>891.79252479999991</v>
      </c>
      <c r="X8" s="10">
        <v>893.7196343999999</v>
      </c>
      <c r="Y8" s="10">
        <v>893.40431680000006</v>
      </c>
      <c r="Z8" s="10">
        <v>892.89609999999993</v>
      </c>
      <c r="AA8" s="10">
        <v>890.3225248</v>
      </c>
      <c r="AB8" s="10">
        <v>887.85099919999993</v>
      </c>
    </row>
    <row r="9" spans="1:28" x14ac:dyDescent="0.3">
      <c r="A9" s="6" t="s">
        <v>32</v>
      </c>
      <c r="B9" s="10">
        <v>894.096588</v>
      </c>
      <c r="C9" s="10">
        <v>902.87320199999999</v>
      </c>
      <c r="D9" s="10">
        <v>919.44814500000007</v>
      </c>
      <c r="E9" s="10">
        <v>933.20003700000007</v>
      </c>
      <c r="F9" s="10">
        <v>949.80293100000006</v>
      </c>
      <c r="G9" s="10">
        <v>964.25359800000001</v>
      </c>
      <c r="H9" s="10">
        <v>981.16395299999999</v>
      </c>
      <c r="I9" s="10">
        <v>990.30393000000015</v>
      </c>
      <c r="J9" s="10">
        <v>1005.537225</v>
      </c>
      <c r="K9" s="10">
        <v>1023.369963</v>
      </c>
      <c r="L9" s="10">
        <v>1030.441566</v>
      </c>
      <c r="M9" s="10">
        <v>1037.5411200000001</v>
      </c>
      <c r="N9" s="10">
        <v>1035.4168440000001</v>
      </c>
      <c r="O9" s="10">
        <v>1033.0969110000001</v>
      </c>
      <c r="P9" s="10">
        <v>1027.115397</v>
      </c>
      <c r="Q9" s="10">
        <v>1019.512725</v>
      </c>
      <c r="R9" s="10">
        <v>1009.450365</v>
      </c>
      <c r="S9" s="10">
        <v>1006.0123920000001</v>
      </c>
      <c r="T9" s="10">
        <v>998.68923000000007</v>
      </c>
      <c r="U9" s="10">
        <v>992.37230399999999</v>
      </c>
      <c r="V9" s="10">
        <v>992.54001000000005</v>
      </c>
      <c r="W9" s="10">
        <v>993.71395199999995</v>
      </c>
      <c r="X9" s="10">
        <v>998.77308300000004</v>
      </c>
      <c r="Y9" s="10">
        <v>1010.4845520000001</v>
      </c>
      <c r="Z9" s="10">
        <v>1023.2302079999999</v>
      </c>
      <c r="AA9" s="10">
        <v>1038.93867</v>
      </c>
      <c r="AB9" s="10">
        <v>1055.038446</v>
      </c>
    </row>
    <row r="10" spans="1:28" x14ac:dyDescent="0.3">
      <c r="A10" s="6" t="s">
        <v>33</v>
      </c>
      <c r="B10" s="10">
        <v>1799.1717000000001</v>
      </c>
      <c r="C10" s="10">
        <v>1824.1042500000001</v>
      </c>
      <c r="D10" s="10">
        <v>1845.63375</v>
      </c>
      <c r="E10" s="10">
        <v>1842.5085000000001</v>
      </c>
      <c r="F10" s="10">
        <v>1849.93965</v>
      </c>
      <c r="G10" s="10">
        <v>1876.1223</v>
      </c>
      <c r="H10" s="10">
        <v>1909.0416</v>
      </c>
      <c r="I10" s="10">
        <v>1943.2804500000002</v>
      </c>
      <c r="J10" s="10">
        <v>1970.64375</v>
      </c>
      <c r="K10" s="10">
        <v>1992.9372000000001</v>
      </c>
      <c r="L10" s="10">
        <v>2014.6750500000001</v>
      </c>
      <c r="M10" s="10">
        <v>2041.62165</v>
      </c>
      <c r="N10" s="10">
        <v>2084.4028499999999</v>
      </c>
      <c r="O10" s="10">
        <v>2121.6280500000003</v>
      </c>
      <c r="P10" s="10">
        <v>2163.2980500000003</v>
      </c>
      <c r="Q10" s="10">
        <v>2201.9817000000003</v>
      </c>
      <c r="R10" s="10">
        <v>2245.0407</v>
      </c>
      <c r="S10" s="10">
        <v>2270.3899499999998</v>
      </c>
      <c r="T10" s="10">
        <v>2309.1430500000001</v>
      </c>
      <c r="U10" s="10">
        <v>2352.75765</v>
      </c>
      <c r="V10" s="10">
        <v>2372.5509000000002</v>
      </c>
      <c r="W10" s="10">
        <v>2392.1358</v>
      </c>
      <c r="X10" s="10">
        <v>2391.2329500000001</v>
      </c>
      <c r="Y10" s="10">
        <v>2388.3855000000003</v>
      </c>
      <c r="Z10" s="10">
        <v>2378.1763500000002</v>
      </c>
      <c r="AA10" s="10">
        <v>2363.9391000000001</v>
      </c>
      <c r="AB10" s="10">
        <v>2345.9515499999998</v>
      </c>
    </row>
    <row r="11" spans="1:28" x14ac:dyDescent="0.3">
      <c r="A11" s="6" t="s">
        <v>34</v>
      </c>
      <c r="B11" s="10">
        <v>2648.4479999999999</v>
      </c>
      <c r="C11" s="10">
        <v>2821.2359999999999</v>
      </c>
      <c r="D11" s="10">
        <v>2996.9279999999999</v>
      </c>
      <c r="E11" s="10">
        <v>3244.252</v>
      </c>
      <c r="F11" s="10">
        <v>3449.9520000000002</v>
      </c>
      <c r="G11" s="10">
        <v>3605.8</v>
      </c>
      <c r="H11" s="10">
        <v>3743.982</v>
      </c>
      <c r="I11" s="10">
        <v>3867.16</v>
      </c>
      <c r="J11" s="10">
        <v>4020.3459999999995</v>
      </c>
      <c r="K11" s="10">
        <v>4158.0439999999999</v>
      </c>
      <c r="L11" s="10">
        <v>4299.3720000000003</v>
      </c>
      <c r="M11" s="10">
        <v>4381.652</v>
      </c>
      <c r="N11" s="10">
        <v>4455.22</v>
      </c>
      <c r="O11" s="10">
        <v>4487.6480000000001</v>
      </c>
      <c r="P11" s="10">
        <v>4540.8879999999999</v>
      </c>
      <c r="Q11" s="10">
        <v>4638.4139999999998</v>
      </c>
      <c r="R11" s="10">
        <v>4749.0079999999998</v>
      </c>
      <c r="S11" s="10">
        <v>4861.2959999999994</v>
      </c>
      <c r="T11" s="10">
        <v>4955.6759999999995</v>
      </c>
      <c r="U11" s="10">
        <v>5036.9880000000003</v>
      </c>
      <c r="V11" s="10">
        <v>5125.5600000000004</v>
      </c>
      <c r="W11" s="10">
        <v>5223.0859999999993</v>
      </c>
      <c r="X11" s="10">
        <v>5361.9940000000006</v>
      </c>
      <c r="Y11" s="10">
        <v>5484.93</v>
      </c>
      <c r="Z11" s="10">
        <v>5619.7240000000002</v>
      </c>
      <c r="AA11" s="10">
        <v>5753.0659999999998</v>
      </c>
      <c r="AB11" s="10">
        <v>5896.33</v>
      </c>
    </row>
    <row r="12" spans="1:28" x14ac:dyDescent="0.3">
      <c r="A12" s="6" t="s">
        <v>35</v>
      </c>
      <c r="B12" s="10">
        <v>976.64876260000005</v>
      </c>
      <c r="C12" s="10">
        <v>978.36067980000007</v>
      </c>
      <c r="D12" s="10">
        <v>982.21249349999994</v>
      </c>
      <c r="E12" s="10">
        <v>1002.7554999</v>
      </c>
      <c r="F12" s="10">
        <v>1030.5741544</v>
      </c>
      <c r="G12" s="10">
        <v>1086.2114634</v>
      </c>
      <c r="H12" s="10">
        <v>1119.5938487999999</v>
      </c>
      <c r="I12" s="10">
        <v>1185.0746817000002</v>
      </c>
      <c r="J12" s="10">
        <v>1197.4860813999999</v>
      </c>
      <c r="K12" s="10">
        <v>1239.4280527999999</v>
      </c>
      <c r="L12" s="10">
        <v>1312.1845337999998</v>
      </c>
      <c r="M12" s="10">
        <v>1440.5783238000001</v>
      </c>
      <c r="N12" s="10">
        <v>1567.2601966</v>
      </c>
      <c r="O12" s="10">
        <v>1753.8591714000002</v>
      </c>
      <c r="P12" s="10">
        <v>1889.5286095000001</v>
      </c>
      <c r="Q12" s="10">
        <v>1989.2477864</v>
      </c>
      <c r="R12" s="10">
        <v>2060.2923501999999</v>
      </c>
      <c r="S12" s="10">
        <v>2133.0488312000002</v>
      </c>
      <c r="T12" s="10">
        <v>2209.6571259000002</v>
      </c>
      <c r="U12" s="10">
        <v>2288.4053171</v>
      </c>
      <c r="V12" s="10">
        <v>2386.8405561</v>
      </c>
      <c r="W12" s="10">
        <v>2464.3048094000001</v>
      </c>
      <c r="X12" s="10">
        <v>2541.7690627000002</v>
      </c>
      <c r="Y12" s="10">
        <v>2613.6695850999999</v>
      </c>
      <c r="Z12" s="10">
        <v>2680.4343558999999</v>
      </c>
      <c r="AA12" s="10">
        <v>2781.8654499999998</v>
      </c>
      <c r="AB12" s="10">
        <v>2880.7286683000002</v>
      </c>
    </row>
    <row r="13" spans="1:28" x14ac:dyDescent="0.3">
      <c r="A13" s="6" t="s">
        <v>36</v>
      </c>
      <c r="B13" s="10">
        <v>8694.3501693999988</v>
      </c>
      <c r="C13" s="10">
        <v>8905.2295537999998</v>
      </c>
      <c r="D13" s="10">
        <v>9117.3985625000005</v>
      </c>
      <c r="E13" s="10">
        <v>9390.1289981000009</v>
      </c>
      <c r="F13" s="10">
        <v>9639.4221706000008</v>
      </c>
      <c r="G13" s="10">
        <v>9881.788343799999</v>
      </c>
      <c r="H13" s="10">
        <v>10091.3495398</v>
      </c>
      <c r="I13" s="10">
        <v>10314.193318899999</v>
      </c>
      <c r="J13" s="10">
        <v>10514.7197072</v>
      </c>
      <c r="K13" s="10">
        <v>10723.668739800001</v>
      </c>
      <c r="L13" s="10">
        <v>10961.1672574</v>
      </c>
      <c r="M13" s="10">
        <v>11201.545554600001</v>
      </c>
      <c r="N13" s="10">
        <v>11440.275604599999</v>
      </c>
      <c r="O13" s="10">
        <v>11693.749122000001</v>
      </c>
      <c r="P13" s="10">
        <v>11921.3538921</v>
      </c>
      <c r="Q13" s="10">
        <v>12153.5708734</v>
      </c>
      <c r="R13" s="10">
        <v>12373.375385599998</v>
      </c>
      <c r="S13" s="10">
        <v>12587.325875999999</v>
      </c>
      <c r="T13" s="10">
        <v>12794.463439499999</v>
      </c>
      <c r="U13" s="10">
        <v>13000.253211500001</v>
      </c>
      <c r="V13" s="10">
        <v>13214.8654737</v>
      </c>
      <c r="W13" s="10">
        <v>13417.303429</v>
      </c>
      <c r="X13" s="10">
        <v>13643.492296100001</v>
      </c>
      <c r="Y13" s="10">
        <v>13849.430381500002</v>
      </c>
      <c r="Z13" s="10">
        <v>14055.109732299999</v>
      </c>
      <c r="AA13" s="10">
        <v>14289.426603599999</v>
      </c>
      <c r="AB13" s="10">
        <v>14526.723562699999</v>
      </c>
    </row>
    <row r="14" spans="1:28" x14ac:dyDescent="0.3">
      <c r="A14" s="6" t="s">
        <v>37</v>
      </c>
      <c r="B14" s="9"/>
      <c r="C14" s="9">
        <v>2.42547608839355</v>
      </c>
      <c r="D14" s="9">
        <v>2.3825214995099686</v>
      </c>
      <c r="E14" s="9">
        <v>2.991318562311676</v>
      </c>
      <c r="F14" s="9">
        <v>2.6548428946017872</v>
      </c>
      <c r="G14" s="9">
        <v>2.5143226316947613</v>
      </c>
      <c r="H14" s="9">
        <v>2.1206808799085723</v>
      </c>
      <c r="I14" s="9">
        <v>2.208265388302229</v>
      </c>
      <c r="J14" s="9">
        <v>1.9441790753771393</v>
      </c>
      <c r="K14" s="9">
        <v>1.9872049699710266</v>
      </c>
      <c r="L14" s="9">
        <v>2.2147132978711213</v>
      </c>
      <c r="M14" s="9">
        <v>2.1929990808024473</v>
      </c>
      <c r="N14" s="9">
        <v>2.1312242032704316</v>
      </c>
      <c r="O14" s="9">
        <v>2.2156242223577451</v>
      </c>
      <c r="P14" s="9">
        <v>1.9463797942423382</v>
      </c>
      <c r="Q14" s="9">
        <v>1.9479077913615563</v>
      </c>
      <c r="R14" s="9">
        <v>1.8085591015976648</v>
      </c>
      <c r="S14" s="9">
        <v>1.7291198539809418</v>
      </c>
      <c r="T14" s="9">
        <v>1.6456042017228252</v>
      </c>
      <c r="U14" s="9">
        <v>1.6084283094254093</v>
      </c>
      <c r="V14" s="9">
        <v>1.6508314008080458</v>
      </c>
      <c r="W14" s="9">
        <v>1.531895695063173</v>
      </c>
      <c r="X14" s="9">
        <v>1.6857997458052532</v>
      </c>
      <c r="Y14" s="9">
        <v>1.5094235473630788</v>
      </c>
      <c r="Z14" s="9">
        <v>1.4851105434252572</v>
      </c>
      <c r="AA14" s="9">
        <v>1.6671294337995579</v>
      </c>
      <c r="AB14" s="9">
        <v>1.6606471741855395</v>
      </c>
    </row>
    <row r="15" spans="1:28" x14ac:dyDescent="0.3">
      <c r="A15" s="6" t="s">
        <v>38</v>
      </c>
      <c r="C15" s="8">
        <v>2.42547608839355</v>
      </c>
      <c r="D15" s="8">
        <v>4.8657850771749684</v>
      </c>
      <c r="E15" s="8">
        <v>8.0026547717023693</v>
      </c>
      <c r="F15" s="8">
        <v>10.869955577890209</v>
      </c>
      <c r="G15" s="8">
        <v>13.65758396273503</v>
      </c>
      <c r="H15" s="8">
        <v>16.067898614398786</v>
      </c>
      <c r="I15" s="8">
        <v>18.630985846430274</v>
      </c>
      <c r="J15" s="8">
        <v>20.937384650170188</v>
      </c>
      <c r="K15" s="8">
        <v>23.340658368491351</v>
      </c>
      <c r="L15" s="8">
        <v>26.072300331060116</v>
      </c>
      <c r="M15" s="8">
        <v>28.837064718466763</v>
      </c>
      <c r="N15" s="8">
        <v>31.582871424529916</v>
      </c>
      <c r="O15" s="8">
        <v>34.498253396285655</v>
      </c>
      <c r="P15" s="8">
        <v>37.116100223999815</v>
      </c>
      <c r="Q15" s="8">
        <v>39.786995423474231</v>
      </c>
      <c r="R15" s="8">
        <v>42.315125852055381</v>
      </c>
      <c r="S15" s="8">
        <v>44.775924948381238</v>
      </c>
      <c r="T15" s="8">
        <v>47.158363652414884</v>
      </c>
      <c r="U15" s="8">
        <v>49.525300433087516</v>
      </c>
      <c r="V15" s="8">
        <v>51.993711044789492</v>
      </c>
      <c r="W15" s="8">
        <v>54.322096161051384</v>
      </c>
      <c r="X15" s="8">
        <v>56.923657665855721</v>
      </c>
      <c r="Y15" s="8">
        <v>59.292300306047572</v>
      </c>
      <c r="Z15" s="8">
        <v>61.657967052757314</v>
      </c>
      <c r="AA15" s="8">
        <v>64.353014603575815</v>
      </c>
      <c r="AB15" s="8">
        <v>67.082338296278849</v>
      </c>
    </row>
    <row r="16" spans="1:28" x14ac:dyDescent="0.3">
      <c r="A16" s="6" t="s">
        <v>39</v>
      </c>
      <c r="B16" s="8">
        <v>3.3905090508984834</v>
      </c>
      <c r="C16" s="8">
        <v>3.4450430392194789</v>
      </c>
      <c r="D16" s="8">
        <v>3.5040367730988446</v>
      </c>
      <c r="E16" s="8">
        <v>3.5904596023783126</v>
      </c>
      <c r="F16" s="8">
        <v>3.6670060640851529</v>
      </c>
      <c r="G16" s="8">
        <v>3.7399142184880305</v>
      </c>
      <c r="H16" s="8">
        <v>3.7996827895505754</v>
      </c>
      <c r="I16" s="8">
        <v>3.8640646916748458</v>
      </c>
      <c r="J16" s="8">
        <v>3.9197756207688412</v>
      </c>
      <c r="K16" s="8">
        <v>3.9784335601847562</v>
      </c>
      <c r="L16" s="8">
        <v>4.0473247511861912</v>
      </c>
      <c r="M16" s="8">
        <v>4.1169438682906758</v>
      </c>
      <c r="N16" s="8">
        <v>4.1855024145084156</v>
      </c>
      <c r="O16" s="8">
        <v>4.2594747926493897</v>
      </c>
      <c r="P16" s="8">
        <v>4.3240938904082755</v>
      </c>
      <c r="Q16" s="8">
        <v>4.3905188586559936</v>
      </c>
      <c r="R16" s="8">
        <v>4.4524881019654687</v>
      </c>
      <c r="S16" s="8">
        <v>4.5124758916632306</v>
      </c>
      <c r="T16" s="8">
        <v>4.570087776333132</v>
      </c>
      <c r="U16" s="8">
        <v>4.6274291613125991</v>
      </c>
      <c r="V16" s="8">
        <v>4.6881174520008519</v>
      </c>
      <c r="W16" s="8">
        <v>4.7448354813156657</v>
      </c>
      <c r="X16" s="8">
        <v>4.8103135409159821</v>
      </c>
      <c r="Y16" s="8">
        <v>4.8691705128836169</v>
      </c>
      <c r="Z16" s="8">
        <v>4.9284528644063634</v>
      </c>
      <c r="AA16" s="8">
        <v>4.9984002391213096</v>
      </c>
      <c r="AB16" s="8">
        <v>5.0700379946670573</v>
      </c>
    </row>
    <row r="17" spans="1:28" x14ac:dyDescent="0.3">
      <c r="A17" s="6" t="s">
        <v>40</v>
      </c>
      <c r="B17" s="9">
        <v>62.388428771719596</v>
      </c>
      <c r="C17" s="9">
        <v>63.15054424846668</v>
      </c>
      <c r="D17" s="9">
        <v>63.886361921890582</v>
      </c>
      <c r="E17" s="9">
        <v>64.850184711329874</v>
      </c>
      <c r="F17" s="9">
        <v>65.672668883698904</v>
      </c>
      <c r="G17" s="9">
        <v>66.467055707795623</v>
      </c>
      <c r="H17" s="9">
        <v>67.113099413403404</v>
      </c>
      <c r="I17" s="9">
        <v>67.82416147738121</v>
      </c>
      <c r="J17" s="9">
        <v>68.365834102811689</v>
      </c>
      <c r="K17" s="9">
        <v>68.916799204838483</v>
      </c>
      <c r="L17" s="9">
        <v>69.574995114242498</v>
      </c>
      <c r="M17" s="9">
        <v>70.203276284232487</v>
      </c>
      <c r="N17" s="9">
        <v>70.862655121178364</v>
      </c>
      <c r="O17" s="9">
        <v>71.51799764256991</v>
      </c>
      <c r="P17" s="9">
        <v>72.086733916982809</v>
      </c>
      <c r="Q17" s="9">
        <v>72.650610905845483</v>
      </c>
      <c r="R17" s="9">
        <v>73.175999014281459</v>
      </c>
      <c r="S17" s="9">
        <v>73.603677798354951</v>
      </c>
      <c r="T17" s="9">
        <v>74.051375586800347</v>
      </c>
      <c r="U17" s="9">
        <v>74.445865089294756</v>
      </c>
      <c r="V17" s="9">
        <v>74.801756217442104</v>
      </c>
      <c r="W17" s="9">
        <v>75.123341010640274</v>
      </c>
      <c r="X17" s="9">
        <v>75.457190793026143</v>
      </c>
      <c r="Y17" s="9">
        <v>75.721418110512772</v>
      </c>
      <c r="Z17" s="9">
        <v>75.974751597706529</v>
      </c>
      <c r="AA17" s="9">
        <v>76.272273565226186</v>
      </c>
      <c r="AB17" s="9">
        <v>76.569297751767976</v>
      </c>
    </row>
    <row r="18" spans="1:28" x14ac:dyDescent="0.3">
      <c r="A18" s="6" t="s">
        <v>41</v>
      </c>
      <c r="B18" s="9">
        <v>41.694855762292931</v>
      </c>
      <c r="C18" s="9">
        <v>42.667026794145386</v>
      </c>
      <c r="D18" s="9">
        <v>43.643375533304706</v>
      </c>
      <c r="E18" s="9">
        <v>45.22842551746988</v>
      </c>
      <c r="F18" s="9">
        <v>46.481273203963347</v>
      </c>
      <c r="G18" s="9">
        <v>47.481400128791947</v>
      </c>
      <c r="H18" s="9">
        <v>48.19549486040686</v>
      </c>
      <c r="I18" s="9">
        <v>48.983323518303195</v>
      </c>
      <c r="J18" s="9">
        <v>49.62407203139297</v>
      </c>
      <c r="K18" s="9">
        <v>50.332327338383116</v>
      </c>
      <c r="L18" s="9">
        <v>51.194881001488028</v>
      </c>
      <c r="M18" s="9">
        <v>51.977026700650754</v>
      </c>
      <c r="N18" s="9">
        <v>52.64278942876544</v>
      </c>
      <c r="O18" s="9">
        <v>53.374731288338992</v>
      </c>
      <c r="P18" s="9">
        <v>53.940321440849814</v>
      </c>
      <c r="Q18" s="9">
        <v>54.532629590416754</v>
      </c>
      <c r="R18" s="9">
        <v>55.031873987469822</v>
      </c>
      <c r="S18" s="9">
        <v>55.56656672038639</v>
      </c>
      <c r="T18" s="9">
        <v>56.003388964156649</v>
      </c>
      <c r="U18" s="9">
        <v>56.348081825206073</v>
      </c>
      <c r="V18" s="9">
        <v>56.84810466705887</v>
      </c>
      <c r="W18" s="9">
        <v>57.294603569779639</v>
      </c>
      <c r="X18" s="9">
        <v>57.930644817084662</v>
      </c>
      <c r="Y18" s="9">
        <v>58.476048198473691</v>
      </c>
      <c r="Z18" s="9">
        <v>59.054383167321944</v>
      </c>
      <c r="AA18" s="9">
        <v>59.728998837852295</v>
      </c>
      <c r="AB18" s="9">
        <v>60.420084614514806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workbookViewId="0">
      <pane xSplit="1" ySplit="3" topLeftCell="B4" activePane="bottomRight" state="frozen"/>
      <selection pane="topRight" activeCell="D2" sqref="D2"/>
      <selection pane="bottomLeft" activeCell="D2" sqref="D2"/>
      <selection pane="bottomRight" activeCell="B1" sqref="B1:B1048576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4" t="s">
        <v>0</v>
      </c>
    </row>
    <row r="2" spans="1:28" ht="18" customHeight="1" x14ac:dyDescent="0.35">
      <c r="A2" s="4"/>
    </row>
    <row r="3" spans="1:28" ht="18" x14ac:dyDescent="0.35">
      <c r="A3" s="11" t="s">
        <v>42</v>
      </c>
    </row>
    <row r="5" spans="1:28" x14ac:dyDescent="0.3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  <c r="Y5" s="5" t="s">
        <v>25</v>
      </c>
      <c r="Z5" s="5" t="s">
        <v>26</v>
      </c>
      <c r="AA5" s="5" t="s">
        <v>27</v>
      </c>
      <c r="AB5" s="5" t="s">
        <v>28</v>
      </c>
    </row>
    <row r="6" spans="1:28" x14ac:dyDescent="0.3">
      <c r="A6" s="6" t="s">
        <v>29</v>
      </c>
      <c r="B6" s="10">
        <v>123.74699999999999</v>
      </c>
      <c r="C6" s="10">
        <v>124.425</v>
      </c>
      <c r="D6" s="10">
        <v>123.667</v>
      </c>
      <c r="E6" s="10">
        <v>123.90699999999998</v>
      </c>
      <c r="F6" s="10">
        <v>124.149</v>
      </c>
      <c r="G6" s="10">
        <v>123.648</v>
      </c>
      <c r="H6" s="10">
        <v>123.199</v>
      </c>
      <c r="I6" s="10">
        <v>123.36600000000001</v>
      </c>
      <c r="J6" s="10">
        <v>123.95099999999999</v>
      </c>
      <c r="K6" s="10">
        <v>124.044</v>
      </c>
      <c r="L6" s="10">
        <v>124.566</v>
      </c>
      <c r="M6" s="10">
        <v>124.55600000000001</v>
      </c>
      <c r="N6" s="10">
        <v>125.15499999999999</v>
      </c>
      <c r="O6" s="10">
        <v>125.217</v>
      </c>
      <c r="P6" s="10">
        <v>125.78100000000001</v>
      </c>
      <c r="Q6" s="10">
        <v>126.773</v>
      </c>
      <c r="R6" s="10">
        <v>127.79299999999998</v>
      </c>
      <c r="S6" s="10">
        <v>128.41</v>
      </c>
      <c r="T6" s="10">
        <v>128.839</v>
      </c>
      <c r="U6" s="10">
        <v>129.87099999999998</v>
      </c>
      <c r="V6" s="10">
        <v>130.25200000000001</v>
      </c>
      <c r="W6" s="10">
        <v>131.096</v>
      </c>
      <c r="X6" s="10">
        <v>131.87299999999999</v>
      </c>
      <c r="Y6" s="10">
        <v>132.32</v>
      </c>
      <c r="Z6" s="10">
        <v>132.82499999999999</v>
      </c>
      <c r="AA6" s="10">
        <v>133.07599999999999</v>
      </c>
      <c r="AB6" s="10">
        <v>133.24700000000001</v>
      </c>
    </row>
    <row r="7" spans="1:28" x14ac:dyDescent="0.3">
      <c r="A7" s="7" t="s">
        <v>30</v>
      </c>
      <c r="B7" s="10">
        <v>37.872517199999997</v>
      </c>
      <c r="C7" s="10">
        <v>38.910101999999995</v>
      </c>
      <c r="D7" s="10">
        <v>39.808671599999997</v>
      </c>
      <c r="E7" s="10">
        <v>40.180731600000001</v>
      </c>
      <c r="F7" s="10">
        <v>40.300777199999999</v>
      </c>
      <c r="G7" s="10">
        <v>40.384375200000001</v>
      </c>
      <c r="H7" s="10">
        <v>40.296578400000001</v>
      </c>
      <c r="I7" s="10">
        <v>40.141848000000003</v>
      </c>
      <c r="J7" s="10">
        <v>39.886448400000006</v>
      </c>
      <c r="K7" s="10">
        <v>39.747975600000004</v>
      </c>
      <c r="L7" s="10">
        <v>39.61099440000001</v>
      </c>
      <c r="M7" s="10">
        <v>39.449488799999997</v>
      </c>
      <c r="N7" s="10">
        <v>39.237583200000003</v>
      </c>
      <c r="O7" s="10">
        <v>39.1054788</v>
      </c>
      <c r="P7" s="10">
        <v>38.963892000000001</v>
      </c>
      <c r="Q7" s="10">
        <v>38.782743600000003</v>
      </c>
      <c r="R7" s="10">
        <v>38.543199600000001</v>
      </c>
      <c r="S7" s="10">
        <v>38.461906800000001</v>
      </c>
      <c r="T7" s="10">
        <v>38.462449200000002</v>
      </c>
      <c r="U7" s="10">
        <v>38.370453599999998</v>
      </c>
      <c r="V7" s="10">
        <v>38.3116512</v>
      </c>
      <c r="W7" s="10">
        <v>38.171284799999995</v>
      </c>
      <c r="X7" s="10">
        <v>38.023329599999997</v>
      </c>
      <c r="Y7" s="10">
        <v>37.8767304</v>
      </c>
      <c r="Z7" s="10">
        <v>37.757905199999996</v>
      </c>
      <c r="AA7" s="10">
        <v>37.5782436</v>
      </c>
      <c r="AB7" s="10">
        <v>37.422021600000001</v>
      </c>
    </row>
    <row r="8" spans="1:28" x14ac:dyDescent="0.3">
      <c r="A8" s="7" t="s">
        <v>31</v>
      </c>
      <c r="B8" s="10">
        <v>87.230029599999995</v>
      </c>
      <c r="C8" s="10">
        <v>89.024359199999992</v>
      </c>
      <c r="D8" s="10">
        <v>90.058178400000003</v>
      </c>
      <c r="E8" s="10">
        <v>91.290876800000007</v>
      </c>
      <c r="F8" s="10">
        <v>92.429820800000002</v>
      </c>
      <c r="G8" s="10">
        <v>92.626441599999993</v>
      </c>
      <c r="H8" s="10">
        <v>93.173876000000007</v>
      </c>
      <c r="I8" s="10">
        <v>93.589325600000009</v>
      </c>
      <c r="J8" s="10">
        <v>93.742609599999994</v>
      </c>
      <c r="K8" s="10">
        <v>94.504867199999993</v>
      </c>
      <c r="L8" s="10">
        <v>94.894614400000009</v>
      </c>
      <c r="M8" s="10">
        <v>95.376198400000007</v>
      </c>
      <c r="N8" s="10">
        <v>96.109621599999997</v>
      </c>
      <c r="O8" s="10">
        <v>97.571531999999991</v>
      </c>
      <c r="P8" s="10">
        <v>98.40003759999999</v>
      </c>
      <c r="Q8" s="10">
        <v>99.887934400000006</v>
      </c>
      <c r="R8" s="10">
        <v>101.3149736</v>
      </c>
      <c r="S8" s="10">
        <v>102.30974560000001</v>
      </c>
      <c r="T8" s="10">
        <v>103.43974800000001</v>
      </c>
      <c r="U8" s="10">
        <v>104.01977360000001</v>
      </c>
      <c r="V8" s="10">
        <v>104.75452479999998</v>
      </c>
      <c r="W8" s="10">
        <v>105.3561904</v>
      </c>
      <c r="X8" s="10">
        <v>105.9402784</v>
      </c>
      <c r="Y8" s="10">
        <v>106.2901616</v>
      </c>
      <c r="Z8" s="10">
        <v>106.35316399999999</v>
      </c>
      <c r="AA8" s="10">
        <v>106.3201536</v>
      </c>
      <c r="AB8" s="10">
        <v>106.137524</v>
      </c>
    </row>
    <row r="9" spans="1:28" x14ac:dyDescent="0.3">
      <c r="A9" s="6" t="s">
        <v>32</v>
      </c>
      <c r="B9" s="10">
        <v>92.266251000000011</v>
      </c>
      <c r="C9" s="10">
        <v>93.859458000000018</v>
      </c>
      <c r="D9" s="10">
        <v>96.011685</v>
      </c>
      <c r="E9" s="10">
        <v>98.163911999999996</v>
      </c>
      <c r="F9" s="10">
        <v>100.37204100000001</v>
      </c>
      <c r="G9" s="10">
        <v>103.81001400000001</v>
      </c>
      <c r="H9" s="10">
        <v>105.682731</v>
      </c>
      <c r="I9" s="10">
        <v>108.53373300000001</v>
      </c>
      <c r="J9" s="10">
        <v>111.58039200000002</v>
      </c>
      <c r="K9" s="10">
        <v>113.25745200000001</v>
      </c>
      <c r="L9" s="10">
        <v>116.10845399999999</v>
      </c>
      <c r="M9" s="10">
        <v>118.28863199999999</v>
      </c>
      <c r="N9" s="10">
        <v>119.26691700000001</v>
      </c>
      <c r="O9" s="10">
        <v>119.51847600000001</v>
      </c>
      <c r="P9" s="10">
        <v>120.30110400000001</v>
      </c>
      <c r="Q9" s="10">
        <v>118.903554</v>
      </c>
      <c r="R9" s="10">
        <v>118.14887700000001</v>
      </c>
      <c r="S9" s="10">
        <v>117.478053</v>
      </c>
      <c r="T9" s="10">
        <v>116.10845399999999</v>
      </c>
      <c r="U9" s="10">
        <v>116.248209</v>
      </c>
      <c r="V9" s="10">
        <v>116.08050300000001</v>
      </c>
      <c r="W9" s="10">
        <v>115.968699</v>
      </c>
      <c r="X9" s="10">
        <v>116.47181700000002</v>
      </c>
      <c r="Y9" s="10">
        <v>118.45633800000002</v>
      </c>
      <c r="Z9" s="10">
        <v>120.02159400000001</v>
      </c>
      <c r="AA9" s="10">
        <v>122.78874300000001</v>
      </c>
      <c r="AB9" s="10">
        <v>125.44408800000001</v>
      </c>
    </row>
    <row r="10" spans="1:28" x14ac:dyDescent="0.3">
      <c r="A10" s="6" t="s">
        <v>33</v>
      </c>
      <c r="B10" s="10">
        <v>188.00115000000002</v>
      </c>
      <c r="C10" s="10">
        <v>190.57080000000002</v>
      </c>
      <c r="D10" s="10">
        <v>195.08505000000002</v>
      </c>
      <c r="E10" s="10">
        <v>195.71010000000001</v>
      </c>
      <c r="F10" s="10">
        <v>197.51580000000001</v>
      </c>
      <c r="G10" s="10">
        <v>197.86305000000002</v>
      </c>
      <c r="H10" s="10">
        <v>201.75225000000003</v>
      </c>
      <c r="I10" s="10">
        <v>204.04409999999999</v>
      </c>
      <c r="J10" s="10">
        <v>207.65549999999999</v>
      </c>
      <c r="K10" s="10">
        <v>211.89195000000001</v>
      </c>
      <c r="L10" s="10">
        <v>214.04490000000001</v>
      </c>
      <c r="M10" s="10">
        <v>217.72575000000001</v>
      </c>
      <c r="N10" s="10">
        <v>222.51780000000002</v>
      </c>
      <c r="O10" s="10">
        <v>227.44874999999999</v>
      </c>
      <c r="P10" s="10">
        <v>232.58805000000001</v>
      </c>
      <c r="Q10" s="10">
        <v>240.57479999999998</v>
      </c>
      <c r="R10" s="10">
        <v>245.36685</v>
      </c>
      <c r="S10" s="10">
        <v>251.82569999999998</v>
      </c>
      <c r="T10" s="10">
        <v>258.97905000000003</v>
      </c>
      <c r="U10" s="10">
        <v>263.49330000000003</v>
      </c>
      <c r="V10" s="10">
        <v>269.8827</v>
      </c>
      <c r="W10" s="10">
        <v>275.16090000000003</v>
      </c>
      <c r="X10" s="10">
        <v>277.45275000000004</v>
      </c>
      <c r="Y10" s="10">
        <v>278.63339999999999</v>
      </c>
      <c r="Z10" s="10">
        <v>280.30020000000002</v>
      </c>
      <c r="AA10" s="10">
        <v>277.66110000000003</v>
      </c>
      <c r="AB10" s="10">
        <v>276.75825000000003</v>
      </c>
    </row>
    <row r="11" spans="1:28" x14ac:dyDescent="0.3">
      <c r="A11" s="6" t="s">
        <v>34</v>
      </c>
      <c r="B11" s="10">
        <v>250.95399999999998</v>
      </c>
      <c r="C11" s="10">
        <v>276.84800000000001</v>
      </c>
      <c r="D11" s="10">
        <v>294.51399999999995</v>
      </c>
      <c r="E11" s="10">
        <v>317.262</v>
      </c>
      <c r="F11" s="10">
        <v>340.97799999999995</v>
      </c>
      <c r="G11" s="10">
        <v>362.03199999999998</v>
      </c>
      <c r="H11" s="10">
        <v>382.60199999999998</v>
      </c>
      <c r="I11" s="10">
        <v>402.68799999999993</v>
      </c>
      <c r="J11" s="10">
        <v>418.66</v>
      </c>
      <c r="K11" s="10">
        <v>432.69599999999997</v>
      </c>
      <c r="L11" s="10">
        <v>444.31199999999995</v>
      </c>
      <c r="M11" s="10">
        <v>453.75</v>
      </c>
      <c r="N11" s="10">
        <v>467.06</v>
      </c>
      <c r="O11" s="10">
        <v>471.65799999999996</v>
      </c>
      <c r="P11" s="10">
        <v>479.88599999999997</v>
      </c>
      <c r="Q11" s="10">
        <v>482.79</v>
      </c>
      <c r="R11" s="10">
        <v>496.1</v>
      </c>
      <c r="S11" s="10">
        <v>505.29599999999999</v>
      </c>
      <c r="T11" s="10">
        <v>517.154</v>
      </c>
      <c r="U11" s="10">
        <v>531.19000000000005</v>
      </c>
      <c r="V11" s="10">
        <v>539.90199999999993</v>
      </c>
      <c r="W11" s="10">
        <v>552.24400000000003</v>
      </c>
      <c r="X11" s="10">
        <v>567.97400000000005</v>
      </c>
      <c r="Y11" s="10">
        <v>583.22</v>
      </c>
      <c r="Z11" s="10">
        <v>599.91800000000001</v>
      </c>
      <c r="AA11" s="10">
        <v>624.36</v>
      </c>
      <c r="AB11" s="10">
        <v>639.84799999999996</v>
      </c>
    </row>
    <row r="12" spans="1:28" x14ac:dyDescent="0.3">
      <c r="A12" s="6" t="s">
        <v>35</v>
      </c>
      <c r="B12" s="10">
        <v>80.8880877</v>
      </c>
      <c r="C12" s="10">
        <v>77.8922326</v>
      </c>
      <c r="D12" s="10">
        <v>79.176170499999998</v>
      </c>
      <c r="E12" s="10">
        <v>82.600004900000002</v>
      </c>
      <c r="F12" s="10">
        <v>83.8839428</v>
      </c>
      <c r="G12" s="10">
        <v>94.583425300000002</v>
      </c>
      <c r="H12" s="10">
        <v>97.579280400000002</v>
      </c>
      <c r="I12" s="10">
        <v>103.5709906</v>
      </c>
      <c r="J12" s="10">
        <v>108.70674220000001</v>
      </c>
      <c r="K12" s="10">
        <v>116.4103696</v>
      </c>
      <c r="L12" s="10">
        <v>129.67772790000001</v>
      </c>
      <c r="M12" s="10">
        <v>145.94094129999999</v>
      </c>
      <c r="N12" s="10">
        <v>157.06840309999998</v>
      </c>
      <c r="O12" s="10">
        <v>172.90363720000002</v>
      </c>
      <c r="P12" s="10">
        <v>186.1709955</v>
      </c>
      <c r="Q12" s="10">
        <v>202.00622960000001</v>
      </c>
      <c r="R12" s="10">
        <v>212.27773280000002</v>
      </c>
      <c r="S12" s="10">
        <v>225.11711180000003</v>
      </c>
      <c r="T12" s="10">
        <v>233.2487185</v>
      </c>
      <c r="U12" s="10">
        <v>240.95234590000001</v>
      </c>
      <c r="V12" s="10">
        <v>249.93991119999998</v>
      </c>
      <c r="W12" s="10">
        <v>259.35545580000002</v>
      </c>
      <c r="X12" s="10">
        <v>269.1989797</v>
      </c>
      <c r="Y12" s="10">
        <v>274.33473130000004</v>
      </c>
      <c r="Z12" s="10">
        <v>281.6103794</v>
      </c>
      <c r="AA12" s="10">
        <v>288.0300689</v>
      </c>
      <c r="AB12" s="10">
        <v>302.58136510000003</v>
      </c>
    </row>
    <row r="13" spans="1:28" x14ac:dyDescent="0.3">
      <c r="A13" s="6" t="s">
        <v>36</v>
      </c>
      <c r="B13" s="10">
        <v>860.95903550000003</v>
      </c>
      <c r="C13" s="10">
        <v>891.52995179999994</v>
      </c>
      <c r="D13" s="10">
        <v>918.32075550000002</v>
      </c>
      <c r="E13" s="10">
        <v>949.11462530000006</v>
      </c>
      <c r="F13" s="10">
        <v>979.62938179999992</v>
      </c>
      <c r="G13" s="10">
        <v>1014.9473061000001</v>
      </c>
      <c r="H13" s="10">
        <v>1044.2857157999999</v>
      </c>
      <c r="I13" s="10">
        <v>1075.9339971999998</v>
      </c>
      <c r="J13" s="10">
        <v>1104.1826922</v>
      </c>
      <c r="K13" s="10">
        <v>1132.5526143999998</v>
      </c>
      <c r="L13" s="10">
        <v>1163.2146907000001</v>
      </c>
      <c r="M13" s="10">
        <v>1195.0870105000001</v>
      </c>
      <c r="N13" s="10">
        <v>1226.4153249000001</v>
      </c>
      <c r="O13" s="10">
        <v>1253.4228740000001</v>
      </c>
      <c r="P13" s="10">
        <v>1282.0910791000001</v>
      </c>
      <c r="Q13" s="10">
        <v>1309.7182616</v>
      </c>
      <c r="R13" s="10">
        <v>1339.5446330000002</v>
      </c>
      <c r="S13" s="10">
        <v>1368.8985172</v>
      </c>
      <c r="T13" s="10">
        <v>1396.2314197000001</v>
      </c>
      <c r="U13" s="10">
        <v>1424.1450821000001</v>
      </c>
      <c r="V13" s="10">
        <v>1449.1232902000002</v>
      </c>
      <c r="W13" s="10">
        <v>1477.3525300000001</v>
      </c>
      <c r="X13" s="10">
        <v>1506.9341547000004</v>
      </c>
      <c r="Y13" s="10">
        <v>1531.1313613000002</v>
      </c>
      <c r="Z13" s="10">
        <v>1558.7862426000002</v>
      </c>
      <c r="AA13" s="10">
        <v>1589.8143091000002</v>
      </c>
      <c r="AB13" s="10">
        <v>1621.4382487</v>
      </c>
    </row>
    <row r="14" spans="1:28" x14ac:dyDescent="0.3">
      <c r="A14" s="6" t="s">
        <v>37</v>
      </c>
      <c r="B14" s="9"/>
      <c r="C14" s="9">
        <v>3.5507980100639651</v>
      </c>
      <c r="D14" s="9">
        <v>3.0050368634177036</v>
      </c>
      <c r="E14" s="9">
        <v>3.3532803887497495</v>
      </c>
      <c r="F14" s="9">
        <v>3.2150759967853864</v>
      </c>
      <c r="G14" s="9">
        <v>3.6052332602668562</v>
      </c>
      <c r="H14" s="9">
        <v>2.8906337820368768</v>
      </c>
      <c r="I14" s="9">
        <v>3.030615177547932</v>
      </c>
      <c r="J14" s="9">
        <v>2.6255044522725703</v>
      </c>
      <c r="K14" s="9">
        <v>2.5693141542976807</v>
      </c>
      <c r="L14" s="9">
        <v>2.7073423265412146</v>
      </c>
      <c r="M14" s="9">
        <v>2.7400203981966449</v>
      </c>
      <c r="N14" s="9">
        <v>2.6214253962054883</v>
      </c>
      <c r="O14" s="9">
        <v>2.2021535895437507</v>
      </c>
      <c r="P14" s="9">
        <v>2.2871933881749169</v>
      </c>
      <c r="Q14" s="9">
        <v>2.154853344693231</v>
      </c>
      <c r="R14" s="9">
        <v>2.2773120200342327</v>
      </c>
      <c r="S14" s="9">
        <v>2.1913330453394311</v>
      </c>
      <c r="T14" s="9">
        <v>1.9967077293580433</v>
      </c>
      <c r="U14" s="9">
        <v>1.9992146005421982</v>
      </c>
      <c r="V14" s="9">
        <v>1.7539089530940193</v>
      </c>
      <c r="W14" s="9">
        <v>1.9480219516797574</v>
      </c>
      <c r="X14" s="9">
        <v>2.0023402741930694</v>
      </c>
      <c r="Y14" s="9">
        <v>1.6057242132664391</v>
      </c>
      <c r="Z14" s="9">
        <v>1.8061730037662929</v>
      </c>
      <c r="AA14" s="9">
        <v>1.9905273508346024</v>
      </c>
      <c r="AB14" s="9">
        <v>1.989159326280205</v>
      </c>
    </row>
    <row r="15" spans="1:28" x14ac:dyDescent="0.3">
      <c r="A15" s="6" t="s">
        <v>38</v>
      </c>
      <c r="C15" s="3">
        <v>3.5507980100639651</v>
      </c>
      <c r="D15" s="3">
        <v>6.6625376626295925</v>
      </c>
      <c r="E15" s="3">
        <v>10.239231620213367</v>
      </c>
      <c r="F15" s="3">
        <v>13.783506695075493</v>
      </c>
      <c r="G15" s="3">
        <v>17.885667523144317</v>
      </c>
      <c r="H15" s="3">
        <v>21.293310452748003</v>
      </c>
      <c r="I15" s="3">
        <v>24.969243928679319</v>
      </c>
      <c r="J15" s="3">
        <v>28.250316991998162</v>
      </c>
      <c r="K15" s="3">
        <v>31.545470539405212</v>
      </c>
      <c r="L15" s="3">
        <v>35.10685674196634</v>
      </c>
      <c r="M15" s="3">
        <v>38.808812176058531</v>
      </c>
      <c r="N15" s="3">
        <v>42.447581630612909</v>
      </c>
      <c r="O15" s="3">
        <v>45.584496162709712</v>
      </c>
      <c r="P15" s="3">
        <v>48.914295133150979</v>
      </c>
      <c r="Q15" s="3">
        <v>52.123179802554027</v>
      </c>
      <c r="R15" s="3">
        <v>55.587499261455875</v>
      </c>
      <c r="S15" s="3">
        <v>58.996939547189399</v>
      </c>
      <c r="T15" s="3">
        <v>62.171643728570871</v>
      </c>
      <c r="U15" s="3">
        <v>65.413802907931739</v>
      </c>
      <c r="V15" s="3">
        <v>68.315010406787252</v>
      </c>
      <c r="W15" s="3">
        <v>71.593823757483534</v>
      </c>
      <c r="X15" s="3">
        <v>75.0297159986075</v>
      </c>
      <c r="Y15" s="3">
        <v>77.840210528808612</v>
      </c>
      <c r="Z15" s="3">
        <v>81.052312401221101</v>
      </c>
      <c r="AA15" s="3">
        <v>84.656208198885906</v>
      </c>
      <c r="AB15" s="3">
        <v>88.329314385829448</v>
      </c>
    </row>
    <row r="16" spans="1:28" x14ac:dyDescent="0.3">
      <c r="A16" s="6" t="s">
        <v>39</v>
      </c>
      <c r="B16" s="8">
        <v>3.2039261517564754</v>
      </c>
      <c r="C16" s="8">
        <v>3.2551845764568426</v>
      </c>
      <c r="D16" s="8">
        <v>3.3003441347708899</v>
      </c>
      <c r="E16" s="8">
        <v>3.3668486175948922</v>
      </c>
      <c r="F16" s="8">
        <v>3.4341631557175907</v>
      </c>
      <c r="G16" s="8">
        <v>3.5196008811596218</v>
      </c>
      <c r="H16" s="8">
        <v>3.5857765882635713</v>
      </c>
      <c r="I16" s="8">
        <v>3.659017164427818</v>
      </c>
      <c r="J16" s="8">
        <v>3.7200414129775621</v>
      </c>
      <c r="K16" s="8">
        <v>3.7810991032617762</v>
      </c>
      <c r="L16" s="8">
        <v>3.849409923555497</v>
      </c>
      <c r="M16" s="8">
        <v>3.9212750943334322</v>
      </c>
      <c r="N16" s="8">
        <v>3.9905486769921588</v>
      </c>
      <c r="O16" s="8">
        <v>4.0460404596662256</v>
      </c>
      <c r="P16" s="8">
        <v>4.107028475189801</v>
      </c>
      <c r="Q16" s="8">
        <v>4.1648432651763283</v>
      </c>
      <c r="R16" s="8">
        <v>4.2298292746850246</v>
      </c>
      <c r="S16" s="8">
        <v>4.2936406662066373</v>
      </c>
      <c r="T16" s="8">
        <v>4.3513928372861281</v>
      </c>
      <c r="U16" s="8">
        <v>4.4113030668442574</v>
      </c>
      <c r="V16" s="8">
        <v>4.4626856682680467</v>
      </c>
      <c r="W16" s="8">
        <v>4.5244006063761377</v>
      </c>
      <c r="X16" s="8">
        <v>4.5908123524752487</v>
      </c>
      <c r="Y16" s="8">
        <v>4.6414798147811336</v>
      </c>
      <c r="Z16" s="8">
        <v>4.703214080197931</v>
      </c>
      <c r="AA16" s="8">
        <v>4.7757947342966149</v>
      </c>
      <c r="AB16" s="8">
        <v>4.8506843231519436</v>
      </c>
    </row>
    <row r="17" spans="1:28" x14ac:dyDescent="0.3">
      <c r="A17" s="6" t="s">
        <v>40</v>
      </c>
      <c r="B17" s="9">
        <v>60.379555387104134</v>
      </c>
      <c r="C17" s="9">
        <v>61.165755732492954</v>
      </c>
      <c r="D17" s="9">
        <v>61.936444003197735</v>
      </c>
      <c r="E17" s="9">
        <v>62.750282107574634</v>
      </c>
      <c r="F17" s="9">
        <v>63.531959571937783</v>
      </c>
      <c r="G17" s="9">
        <v>64.483985657824476</v>
      </c>
      <c r="H17" s="9">
        <v>65.301432364952788</v>
      </c>
      <c r="I17" s="9">
        <v>66.017347945922864</v>
      </c>
      <c r="J17" s="9">
        <v>66.567085989685651</v>
      </c>
      <c r="K17" s="9">
        <v>67.193197907468459</v>
      </c>
      <c r="L17" s="9">
        <v>67.746275403878883</v>
      </c>
      <c r="M17" s="9">
        <v>68.398090190772763</v>
      </c>
      <c r="N17" s="9">
        <v>69.034215890039874</v>
      </c>
      <c r="O17" s="9">
        <v>69.570326606310189</v>
      </c>
      <c r="P17" s="9">
        <v>70.092137770027165</v>
      </c>
      <c r="Q17" s="9">
        <v>70.654205315083018</v>
      </c>
      <c r="R17" s="9">
        <v>71.199164201346903</v>
      </c>
      <c r="S17" s="9">
        <v>71.753953960671296</v>
      </c>
      <c r="T17" s="9">
        <v>72.29329996863126</v>
      </c>
      <c r="U17" s="9">
        <v>72.719813375536432</v>
      </c>
      <c r="V17" s="9">
        <v>73.128671546900776</v>
      </c>
      <c r="W17" s="9">
        <v>73.561342586254611</v>
      </c>
      <c r="X17" s="9">
        <v>73.966452099023485</v>
      </c>
      <c r="Y17" s="9">
        <v>74.20579056883301</v>
      </c>
      <c r="Z17" s="9">
        <v>74.534182279034695</v>
      </c>
      <c r="AA17" s="9">
        <v>74.854727504226105</v>
      </c>
      <c r="AB17" s="9">
        <v>75.191738943958711</v>
      </c>
    </row>
    <row r="18" spans="1:28" x14ac:dyDescent="0.3">
      <c r="A18" s="6" t="s">
        <v>41</v>
      </c>
      <c r="B18" s="9">
        <v>38.543307406871385</v>
      </c>
      <c r="C18" s="9">
        <v>39.790052132716248</v>
      </c>
      <c r="D18" s="9">
        <v>40.692771916772813</v>
      </c>
      <c r="E18" s="9">
        <v>42.130001397208467</v>
      </c>
      <c r="F18" s="9">
        <v>43.369661087476381</v>
      </c>
      <c r="G18" s="9">
        <v>44.98907702455746</v>
      </c>
      <c r="H18" s="9">
        <v>45.9817914900948</v>
      </c>
      <c r="I18" s="9">
        <v>47.052978334868442</v>
      </c>
      <c r="J18" s="9">
        <v>47.760823088909497</v>
      </c>
      <c r="K18" s="9">
        <v>48.483961152736718</v>
      </c>
      <c r="L18" s="9">
        <v>49.345123689469915</v>
      </c>
      <c r="M18" s="9">
        <v>50.179688677990185</v>
      </c>
      <c r="N18" s="9">
        <v>50.890460224059119</v>
      </c>
      <c r="O18" s="9">
        <v>51.424116359312578</v>
      </c>
      <c r="P18" s="9">
        <v>51.950833006930935</v>
      </c>
      <c r="Q18" s="9">
        <v>52.285766311559847</v>
      </c>
      <c r="R18" s="9">
        <v>52.881980588697559</v>
      </c>
      <c r="S18" s="9">
        <v>53.357725399105284</v>
      </c>
      <c r="T18" s="9">
        <v>53.744866926231659</v>
      </c>
      <c r="U18" s="9">
        <v>54.217955432000153</v>
      </c>
      <c r="V18" s="9">
        <v>54.504811049651281</v>
      </c>
      <c r="W18" s="9">
        <v>54.936072421387465</v>
      </c>
      <c r="X18" s="9">
        <v>55.554715319772143</v>
      </c>
      <c r="Y18" s="9">
        <v>56.007913688861883</v>
      </c>
      <c r="Z18" s="9">
        <v>56.55222988943256</v>
      </c>
      <c r="AA18" s="9">
        <v>57.389725559616288</v>
      </c>
      <c r="AB18" s="9">
        <v>58.123050067161032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"/>
  <sheetViews>
    <sheetView workbookViewId="0">
      <pane xSplit="1" ySplit="3" topLeftCell="B4" activePane="bottomRight" state="frozen"/>
      <selection pane="topRight" activeCell="D2" sqref="D2"/>
      <selection pane="bottomLeft" activeCell="D2" sqref="D2"/>
      <selection pane="bottomRight" activeCell="D20" sqref="D20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4" t="s">
        <v>0</v>
      </c>
    </row>
    <row r="2" spans="1:28" ht="17.399999999999999" customHeight="1" x14ac:dyDescent="0.35">
      <c r="A2" s="4"/>
    </row>
    <row r="3" spans="1:28" ht="18" x14ac:dyDescent="0.35">
      <c r="A3" s="11" t="s">
        <v>43</v>
      </c>
    </row>
    <row r="5" spans="1:28" x14ac:dyDescent="0.3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  <c r="Y5" s="5" t="s">
        <v>25</v>
      </c>
      <c r="Z5" s="5" t="s">
        <v>26</v>
      </c>
      <c r="AA5" s="5" t="s">
        <v>27</v>
      </c>
      <c r="AB5" s="5" t="s">
        <v>28</v>
      </c>
    </row>
    <row r="6" spans="1:28" x14ac:dyDescent="0.3">
      <c r="A6" s="6" t="s">
        <v>29</v>
      </c>
      <c r="B6" s="10">
        <v>127.49699999999999</v>
      </c>
      <c r="C6" s="10">
        <v>127.101</v>
      </c>
      <c r="D6" s="10">
        <v>126.40899999999999</v>
      </c>
      <c r="E6" s="10">
        <v>125.68699999999998</v>
      </c>
      <c r="F6" s="10">
        <v>123.81799999999998</v>
      </c>
      <c r="G6" s="10">
        <v>121.779</v>
      </c>
      <c r="H6" s="10">
        <v>119.131</v>
      </c>
      <c r="I6" s="10">
        <v>117.217</v>
      </c>
      <c r="J6" s="10">
        <v>115.97200000000001</v>
      </c>
      <c r="K6" s="10">
        <v>114.828</v>
      </c>
      <c r="L6" s="10">
        <v>113.68599999999998</v>
      </c>
      <c r="M6" s="10">
        <v>113.001</v>
      </c>
      <c r="N6" s="10">
        <v>112.18899999999999</v>
      </c>
      <c r="O6" s="10">
        <v>111.67399999999999</v>
      </c>
      <c r="P6" s="10">
        <v>111.66499999999999</v>
      </c>
      <c r="Q6" s="10">
        <v>111.955</v>
      </c>
      <c r="R6" s="10">
        <v>112.42599999999999</v>
      </c>
      <c r="S6" s="10">
        <v>112.892</v>
      </c>
      <c r="T6" s="10">
        <v>113.06100000000001</v>
      </c>
      <c r="U6" s="10">
        <v>113.64500000000001</v>
      </c>
      <c r="V6" s="10">
        <v>114.30199999999999</v>
      </c>
      <c r="W6" s="10">
        <v>115.08799999999999</v>
      </c>
      <c r="X6" s="10">
        <v>115.64500000000001</v>
      </c>
      <c r="Y6" s="10">
        <v>116.11799999999999</v>
      </c>
      <c r="Z6" s="10">
        <v>116.56699999999999</v>
      </c>
      <c r="AA6" s="10">
        <v>116.88499999999999</v>
      </c>
      <c r="AB6" s="10">
        <v>117.04300000000001</v>
      </c>
    </row>
    <row r="7" spans="1:28" x14ac:dyDescent="0.3">
      <c r="A7" s="7" t="s">
        <v>30</v>
      </c>
      <c r="B7" s="10">
        <v>38.242378799999997</v>
      </c>
      <c r="C7" s="10">
        <v>38.656165200000004</v>
      </c>
      <c r="D7" s="10">
        <v>38.7068364</v>
      </c>
      <c r="E7" s="10">
        <v>38.598714000000001</v>
      </c>
      <c r="F7" s="10">
        <v>38.728106400000001</v>
      </c>
      <c r="G7" s="10">
        <v>38.519852399999998</v>
      </c>
      <c r="H7" s="10">
        <v>38.632033200000002</v>
      </c>
      <c r="I7" s="10">
        <v>38.612928000000004</v>
      </c>
      <c r="J7" s="10">
        <v>38.509953600000003</v>
      </c>
      <c r="K7" s="10">
        <v>38.248049999999999</v>
      </c>
      <c r="L7" s="10">
        <v>38.267968800000006</v>
      </c>
      <c r="M7" s="10">
        <v>38.151448799999997</v>
      </c>
      <c r="N7" s="10">
        <v>38.088040800000002</v>
      </c>
      <c r="O7" s="10">
        <v>38.013251999999994</v>
      </c>
      <c r="P7" s="10">
        <v>37.850666399999994</v>
      </c>
      <c r="Q7" s="10">
        <v>37.702851600000002</v>
      </c>
      <c r="R7" s="10">
        <v>37.542978000000005</v>
      </c>
      <c r="S7" s="10">
        <v>37.304518799999997</v>
      </c>
      <c r="T7" s="10">
        <v>37.218484799999999</v>
      </c>
      <c r="U7" s="10">
        <v>37.068229200000005</v>
      </c>
      <c r="V7" s="10">
        <v>36.846027599999999</v>
      </c>
      <c r="W7" s="10">
        <v>36.593882399999998</v>
      </c>
      <c r="X7" s="10">
        <v>36.382790399999998</v>
      </c>
      <c r="Y7" s="10">
        <v>36.200285999999998</v>
      </c>
      <c r="Z7" s="10">
        <v>35.999218800000001</v>
      </c>
      <c r="AA7" s="10">
        <v>35.802350399999995</v>
      </c>
      <c r="AB7" s="10">
        <v>35.575674000000006</v>
      </c>
    </row>
    <row r="8" spans="1:28" x14ac:dyDescent="0.3">
      <c r="A8" s="7" t="s">
        <v>31</v>
      </c>
      <c r="B8" s="10">
        <v>91.800229600000009</v>
      </c>
      <c r="C8" s="10">
        <v>90.963542399999994</v>
      </c>
      <c r="D8" s="10">
        <v>90.275089600000001</v>
      </c>
      <c r="E8" s="10">
        <v>90.05626079999999</v>
      </c>
      <c r="F8" s="10">
        <v>89.124434400000013</v>
      </c>
      <c r="G8" s="10">
        <v>88.673147999999998</v>
      </c>
      <c r="H8" s="10">
        <v>88.289153600000006</v>
      </c>
      <c r="I8" s="10">
        <v>87.971180000000004</v>
      </c>
      <c r="J8" s="10">
        <v>87.716151999999994</v>
      </c>
      <c r="K8" s="10">
        <v>87.396147200000001</v>
      </c>
      <c r="L8" s="10">
        <v>86.695507200000009</v>
      </c>
      <c r="M8" s="10">
        <v>86.550937599999997</v>
      </c>
      <c r="N8" s="10">
        <v>87.175230400000004</v>
      </c>
      <c r="O8" s="10">
        <v>87.542577600000016</v>
      </c>
      <c r="P8" s="10">
        <v>88.03164000000001</v>
      </c>
      <c r="Q8" s="10">
        <v>88.763429599999995</v>
      </c>
      <c r="R8" s="10">
        <v>89.130890399999998</v>
      </c>
      <c r="S8" s="10">
        <v>89.646869600000002</v>
      </c>
      <c r="T8" s="10">
        <v>89.985439200000002</v>
      </c>
      <c r="U8" s="10">
        <v>90.121827199999998</v>
      </c>
      <c r="V8" s="10">
        <v>90.288967200000002</v>
      </c>
      <c r="W8" s="10">
        <v>90.685205600000003</v>
      </c>
      <c r="X8" s="10">
        <v>90.667684799999989</v>
      </c>
      <c r="Y8" s="10">
        <v>90.681086399999998</v>
      </c>
      <c r="Z8" s="10">
        <v>90.773967199999987</v>
      </c>
      <c r="AA8" s="10">
        <v>90.214651199999992</v>
      </c>
      <c r="AB8" s="10">
        <v>90.044322399999999</v>
      </c>
    </row>
    <row r="9" spans="1:28" x14ac:dyDescent="0.3">
      <c r="A9" s="6" t="s">
        <v>32</v>
      </c>
      <c r="B9" s="10">
        <v>97.604892000000007</v>
      </c>
      <c r="C9" s="10">
        <v>99.757119000000003</v>
      </c>
      <c r="D9" s="10">
        <v>102.328611</v>
      </c>
      <c r="E9" s="10">
        <v>102.496317</v>
      </c>
      <c r="F9" s="10">
        <v>105.067809</v>
      </c>
      <c r="G9" s="10">
        <v>106.29765300000001</v>
      </c>
      <c r="H9" s="10">
        <v>108.05856600000001</v>
      </c>
      <c r="I9" s="10">
        <v>109.344312</v>
      </c>
      <c r="J9" s="10">
        <v>110.797764</v>
      </c>
      <c r="K9" s="10">
        <v>113.033844</v>
      </c>
      <c r="L9" s="10">
        <v>114.487296</v>
      </c>
      <c r="M9" s="10">
        <v>113.81647200000002</v>
      </c>
      <c r="N9" s="10">
        <v>112.027608</v>
      </c>
      <c r="O9" s="10">
        <v>111.63629399999999</v>
      </c>
      <c r="P9" s="10">
        <v>109.875381</v>
      </c>
      <c r="Q9" s="10">
        <v>107.89086000000002</v>
      </c>
      <c r="R9" s="10">
        <v>106.633065</v>
      </c>
      <c r="S9" s="10">
        <v>105.626829</v>
      </c>
      <c r="T9" s="10">
        <v>104.50878899999999</v>
      </c>
      <c r="U9" s="10">
        <v>103.55845500000001</v>
      </c>
      <c r="V9" s="10">
        <v>102.44041500000002</v>
      </c>
      <c r="W9" s="10">
        <v>101.937297</v>
      </c>
      <c r="X9" s="10">
        <v>103.16714100000002</v>
      </c>
      <c r="Y9" s="10">
        <v>104.089524</v>
      </c>
      <c r="Z9" s="10">
        <v>105.123711</v>
      </c>
      <c r="AA9" s="10">
        <v>107.387742</v>
      </c>
      <c r="AB9" s="10">
        <v>108.813243</v>
      </c>
    </row>
    <row r="10" spans="1:28" x14ac:dyDescent="0.3">
      <c r="A10" s="6" t="s">
        <v>33</v>
      </c>
      <c r="B10" s="10">
        <v>202.30785</v>
      </c>
      <c r="C10" s="10">
        <v>202.30785</v>
      </c>
      <c r="D10" s="10">
        <v>202.51620000000003</v>
      </c>
      <c r="E10" s="10">
        <v>200.22435000000002</v>
      </c>
      <c r="F10" s="10">
        <v>198.90479999999999</v>
      </c>
      <c r="G10" s="10">
        <v>202.79400000000001</v>
      </c>
      <c r="H10" s="10">
        <v>204.25245000000004</v>
      </c>
      <c r="I10" s="10">
        <v>207.2388</v>
      </c>
      <c r="J10" s="10">
        <v>211.19745000000003</v>
      </c>
      <c r="K10" s="10">
        <v>213.2115</v>
      </c>
      <c r="L10" s="10">
        <v>216.05895000000001</v>
      </c>
      <c r="M10" s="10">
        <v>221.4066</v>
      </c>
      <c r="N10" s="10">
        <v>227.93490000000003</v>
      </c>
      <c r="O10" s="10">
        <v>229.25444999999999</v>
      </c>
      <c r="P10" s="10">
        <v>235.29660000000001</v>
      </c>
      <c r="Q10" s="10">
        <v>238.97745000000003</v>
      </c>
      <c r="R10" s="10">
        <v>243.63060000000002</v>
      </c>
      <c r="S10" s="10">
        <v>246.89475000000002</v>
      </c>
      <c r="T10" s="10">
        <v>250.78395</v>
      </c>
      <c r="U10" s="10">
        <v>256.13159999999999</v>
      </c>
      <c r="V10" s="10">
        <v>259.67354999999998</v>
      </c>
      <c r="W10" s="10">
        <v>258.70125000000002</v>
      </c>
      <c r="X10" s="10">
        <v>255.78435000000002</v>
      </c>
      <c r="Y10" s="10">
        <v>254.95095000000001</v>
      </c>
      <c r="Z10" s="10">
        <v>251.82569999999998</v>
      </c>
      <c r="AA10" s="10">
        <v>247.72815000000003</v>
      </c>
      <c r="AB10" s="10">
        <v>245.50575000000001</v>
      </c>
    </row>
    <row r="11" spans="1:28" x14ac:dyDescent="0.3">
      <c r="A11" s="6" t="s">
        <v>34</v>
      </c>
      <c r="B11" s="10">
        <v>310.00200000000001</v>
      </c>
      <c r="C11" s="10">
        <v>332.024</v>
      </c>
      <c r="D11" s="10">
        <v>348.72199999999998</v>
      </c>
      <c r="E11" s="10">
        <v>384.29599999999999</v>
      </c>
      <c r="F11" s="10">
        <v>407.286</v>
      </c>
      <c r="G11" s="10">
        <v>422.04799999999994</v>
      </c>
      <c r="H11" s="10">
        <v>436.56799999999998</v>
      </c>
      <c r="I11" s="10">
        <v>446.24799999999993</v>
      </c>
      <c r="J11" s="10">
        <v>454.476</v>
      </c>
      <c r="K11" s="10">
        <v>462.22</v>
      </c>
      <c r="L11" s="10">
        <v>470.69</v>
      </c>
      <c r="M11" s="10">
        <v>474.07799999999997</v>
      </c>
      <c r="N11" s="10">
        <v>476.25599999999997</v>
      </c>
      <c r="O11" s="10">
        <v>478.19199999999995</v>
      </c>
      <c r="P11" s="10">
        <v>479.40199999999999</v>
      </c>
      <c r="Q11" s="10">
        <v>493.19599999999997</v>
      </c>
      <c r="R11" s="10">
        <v>500.45599999999996</v>
      </c>
      <c r="S11" s="10">
        <v>510.86199999999997</v>
      </c>
      <c r="T11" s="10">
        <v>522.72</v>
      </c>
      <c r="U11" s="10">
        <v>529.73799999999994</v>
      </c>
      <c r="V11" s="10">
        <v>540.62799999999993</v>
      </c>
      <c r="W11" s="10">
        <v>559.26199999999994</v>
      </c>
      <c r="X11" s="10">
        <v>577.654</v>
      </c>
      <c r="Y11" s="10">
        <v>584.67200000000003</v>
      </c>
      <c r="Z11" s="10">
        <v>603.06399999999996</v>
      </c>
      <c r="AA11" s="10">
        <v>617.1</v>
      </c>
      <c r="AB11" s="10">
        <v>631.37799999999993</v>
      </c>
    </row>
    <row r="12" spans="1:28" x14ac:dyDescent="0.3">
      <c r="A12" s="6" t="s">
        <v>35</v>
      </c>
      <c r="B12" s="10">
        <v>107.42280430000001</v>
      </c>
      <c r="C12" s="10">
        <v>107.8507836</v>
      </c>
      <c r="D12" s="10">
        <v>107.42280430000001</v>
      </c>
      <c r="E12" s="10">
        <v>110.4186594</v>
      </c>
      <c r="F12" s="10">
        <v>112.98653519999999</v>
      </c>
      <c r="G12" s="10">
        <v>115.554411</v>
      </c>
      <c r="H12" s="10">
        <v>118.97824539999999</v>
      </c>
      <c r="I12" s="10">
        <v>126.68187280000001</v>
      </c>
      <c r="J12" s="10">
        <v>124.96995559999999</v>
      </c>
      <c r="K12" s="10">
        <v>131.8176244</v>
      </c>
      <c r="L12" s="10">
        <v>140.8051897</v>
      </c>
      <c r="M12" s="10">
        <v>158.352341</v>
      </c>
      <c r="N12" s="10">
        <v>169.47980279999999</v>
      </c>
      <c r="O12" s="10">
        <v>196.01451939999998</v>
      </c>
      <c r="P12" s="10">
        <v>209.2818777</v>
      </c>
      <c r="Q12" s="10">
        <v>215.7015672</v>
      </c>
      <c r="R12" s="10">
        <v>221.2652981</v>
      </c>
      <c r="S12" s="10">
        <v>225.97307039999998</v>
      </c>
      <c r="T12" s="10">
        <v>225.54509109999998</v>
      </c>
      <c r="U12" s="10">
        <v>229.82488410000002</v>
      </c>
      <c r="V12" s="10">
        <v>236.6725529</v>
      </c>
      <c r="W12" s="10">
        <v>241.80830450000002</v>
      </c>
      <c r="X12" s="10">
        <v>246.51607680000001</v>
      </c>
      <c r="Y12" s="10">
        <v>258.92747650000001</v>
      </c>
      <c r="Z12" s="10">
        <v>263.2072695</v>
      </c>
      <c r="AA12" s="10">
        <v>277.33058640000002</v>
      </c>
      <c r="AB12" s="10">
        <v>284.60623449999997</v>
      </c>
    </row>
    <row r="13" spans="1:28" x14ac:dyDescent="0.3">
      <c r="A13" s="6" t="s">
        <v>36</v>
      </c>
      <c r="B13" s="10">
        <v>974.87715470000012</v>
      </c>
      <c r="C13" s="10">
        <v>998.66046019999999</v>
      </c>
      <c r="D13" s="10">
        <v>1016.3805413</v>
      </c>
      <c r="E13" s="10">
        <v>1051.7773012</v>
      </c>
      <c r="F13" s="10">
        <v>1075.9156849999999</v>
      </c>
      <c r="G13" s="10">
        <v>1095.6660644000001</v>
      </c>
      <c r="H13" s="10">
        <v>1113.9094482</v>
      </c>
      <c r="I13" s="10">
        <v>1133.3140928</v>
      </c>
      <c r="J13" s="10">
        <v>1143.6392751999999</v>
      </c>
      <c r="K13" s="10">
        <v>1160.7551656000001</v>
      </c>
      <c r="L13" s="10">
        <v>1180.6909117</v>
      </c>
      <c r="M13" s="10">
        <v>1205.3567994</v>
      </c>
      <c r="N13" s="10">
        <v>1223.1505820000002</v>
      </c>
      <c r="O13" s="10">
        <v>1252.3270929999999</v>
      </c>
      <c r="P13" s="10">
        <v>1271.4031651</v>
      </c>
      <c r="Q13" s="10">
        <v>1294.1871584</v>
      </c>
      <c r="R13" s="10">
        <v>1311.0848314999998</v>
      </c>
      <c r="S13" s="10">
        <v>1329.2000377999998</v>
      </c>
      <c r="T13" s="10">
        <v>1343.8227541000001</v>
      </c>
      <c r="U13" s="10">
        <v>1360.0879955</v>
      </c>
      <c r="V13" s="10">
        <v>1380.8515127000001</v>
      </c>
      <c r="W13" s="10">
        <v>1404.0759395</v>
      </c>
      <c r="X13" s="10">
        <v>1425.817043</v>
      </c>
      <c r="Y13" s="10">
        <v>1445.6393229</v>
      </c>
      <c r="Z13" s="10">
        <v>1466.5608664999997</v>
      </c>
      <c r="AA13" s="10">
        <v>1492.44848</v>
      </c>
      <c r="AB13" s="10">
        <v>1512.9662238999999</v>
      </c>
    </row>
    <row r="14" spans="1:28" x14ac:dyDescent="0.3">
      <c r="A14" s="6" t="s">
        <v>37</v>
      </c>
      <c r="B14" s="9"/>
      <c r="C14" s="9">
        <v>2.4396207650715467</v>
      </c>
      <c r="D14" s="9">
        <v>1.7743849692868832</v>
      </c>
      <c r="E14" s="9">
        <v>3.4826286476053383</v>
      </c>
      <c r="F14" s="9">
        <v>2.2950090073687481</v>
      </c>
      <c r="G14" s="9">
        <v>1.8356809623051602</v>
      </c>
      <c r="H14" s="9">
        <v>1.6650496344422461</v>
      </c>
      <c r="I14" s="9">
        <v>1.7420307037844536</v>
      </c>
      <c r="J14" s="9">
        <v>0.91106097291088972</v>
      </c>
      <c r="K14" s="9">
        <v>1.4966161770726958</v>
      </c>
      <c r="L14" s="9">
        <v>1.7174807134883674</v>
      </c>
      <c r="M14" s="9">
        <v>2.0891062559705129</v>
      </c>
      <c r="N14" s="9">
        <v>1.4762253474537634</v>
      </c>
      <c r="O14" s="9">
        <v>2.3853572429563425</v>
      </c>
      <c r="P14" s="9">
        <v>1.5232499725213682</v>
      </c>
      <c r="Q14" s="9">
        <v>1.7920352823888073</v>
      </c>
      <c r="R14" s="9">
        <v>1.3056591537262925</v>
      </c>
      <c r="S14" s="9">
        <v>1.3816959715165431</v>
      </c>
      <c r="T14" s="9">
        <v>1.1001140448508286</v>
      </c>
      <c r="U14" s="9">
        <v>1.2103710366843179</v>
      </c>
      <c r="V14" s="9">
        <v>1.5266304289647723</v>
      </c>
      <c r="W14" s="9">
        <v>1.6818916868613099</v>
      </c>
      <c r="X14" s="9">
        <v>1.548427893988565</v>
      </c>
      <c r="Y14" s="9">
        <v>1.3902400730386004</v>
      </c>
      <c r="Z14" s="9">
        <v>1.4472173846260918</v>
      </c>
      <c r="AA14" s="9">
        <v>1.765191891542967</v>
      </c>
      <c r="AB14" s="9">
        <v>1.3747706654503689</v>
      </c>
    </row>
    <row r="15" spans="1:28" x14ac:dyDescent="0.3">
      <c r="A15" s="6" t="s">
        <v>38</v>
      </c>
      <c r="C15" s="8">
        <v>2.4396207650715467</v>
      </c>
      <c r="D15" s="8">
        <v>4.2572939985214608</v>
      </c>
      <c r="E15" s="8">
        <v>7.8881883865320903</v>
      </c>
      <c r="F15" s="8">
        <v>10.364232027889965</v>
      </c>
      <c r="G15" s="8">
        <v>12.390167224420235</v>
      </c>
      <c r="H15" s="8">
        <v>14.261519292939475</v>
      </c>
      <c r="I15" s="8">
        <v>16.251990041633075</v>
      </c>
      <c r="J15" s="8">
        <v>17.311116553134649</v>
      </c>
      <c r="K15" s="8">
        <v>19.066813700973469</v>
      </c>
      <c r="L15" s="8">
        <v>21.111763262452811</v>
      </c>
      <c r="M15" s="8">
        <v>23.641916685484912</v>
      </c>
      <c r="N15" s="8">
        <v>25.467149999673705</v>
      </c>
      <c r="O15" s="8">
        <v>28.459989749721821</v>
      </c>
      <c r="P15" s="8">
        <v>30.41675650828541</v>
      </c>
      <c r="Q15" s="8">
        <v>32.753870799060984</v>
      </c>
      <c r="R15" s="8">
        <v>34.487183865074904</v>
      </c>
      <c r="S15" s="8">
        <v>36.345387866744687</v>
      </c>
      <c r="T15" s="8">
        <v>37.845342628173086</v>
      </c>
      <c r="U15" s="8">
        <v>39.513782730762756</v>
      </c>
      <c r="V15" s="8">
        <v>41.643642590530369</v>
      </c>
      <c r="W15" s="8">
        <v>44.025935240228044</v>
      </c>
      <c r="X15" s="8">
        <v>46.256072996065647</v>
      </c>
      <c r="Y15" s="8">
        <v>48.289383532109539</v>
      </c>
      <c r="Z15" s="8">
        <v>50.435453270141096</v>
      </c>
      <c r="AA15" s="8">
        <v>53.090927693271531</v>
      </c>
      <c r="AB15" s="8">
        <v>55.19557685866446</v>
      </c>
    </row>
    <row r="16" spans="1:28" x14ac:dyDescent="0.3">
      <c r="A16" s="6" t="s">
        <v>39</v>
      </c>
      <c r="B16" s="8">
        <v>3.4893058259064396</v>
      </c>
      <c r="C16" s="8">
        <v>3.5562298276476034</v>
      </c>
      <c r="D16" s="8">
        <v>3.606488330494642</v>
      </c>
      <c r="E16" s="8">
        <v>3.724555760473105</v>
      </c>
      <c r="F16" s="8">
        <v>3.8018222084805653</v>
      </c>
      <c r="G16" s="8">
        <v>3.8624671780590125</v>
      </c>
      <c r="H16" s="8">
        <v>3.9166998881856543</v>
      </c>
      <c r="I16" s="8">
        <v>3.9745882471768255</v>
      </c>
      <c r="J16" s="8">
        <v>4.0004172212116975</v>
      </c>
      <c r="K16" s="8">
        <v>4.0496639067787745</v>
      </c>
      <c r="L16" s="8">
        <v>4.1081799293667363</v>
      </c>
      <c r="M16" s="8">
        <v>4.1826525067666038</v>
      </c>
      <c r="N16" s="8">
        <v>4.2326478718250407</v>
      </c>
      <c r="O16" s="8">
        <v>4.3214986472963179</v>
      </c>
      <c r="P16" s="8">
        <v>4.3752474796104481</v>
      </c>
      <c r="Q16" s="8">
        <v>4.4415785517194042</v>
      </c>
      <c r="R16" s="8">
        <v>4.487557610555859</v>
      </c>
      <c r="S16" s="8">
        <v>4.5377578786016652</v>
      </c>
      <c r="T16" s="8">
        <v>4.5761178032418446</v>
      </c>
      <c r="U16" s="8">
        <v>4.6201779859365448</v>
      </c>
      <c r="V16" s="8">
        <v>4.6794249642481951</v>
      </c>
      <c r="W16" s="8">
        <v>4.7473489974979719</v>
      </c>
      <c r="X16" s="8">
        <v>4.8104488630229421</v>
      </c>
      <c r="Y16" s="8">
        <v>4.86730858523282</v>
      </c>
      <c r="Z16" s="8">
        <v>4.9282911032327439</v>
      </c>
      <c r="AA16" s="8">
        <v>5.0063683875079672</v>
      </c>
      <c r="AB16" s="8">
        <v>5.0670358146622458</v>
      </c>
    </row>
    <row r="17" spans="1:28" x14ac:dyDescent="0.3">
      <c r="A17" s="6" t="s">
        <v>40</v>
      </c>
      <c r="B17" s="9">
        <v>63.570333073474366</v>
      </c>
      <c r="C17" s="9">
        <v>64.304401665345921</v>
      </c>
      <c r="D17" s="9">
        <v>64.804566551179803</v>
      </c>
      <c r="E17" s="9">
        <v>66.072828212505257</v>
      </c>
      <c r="F17" s="9">
        <v>66.843280121899156</v>
      </c>
      <c r="G17" s="9">
        <v>67.575006204600299</v>
      </c>
      <c r="H17" s="9">
        <v>68.210095230611586</v>
      </c>
      <c r="I17" s="9">
        <v>68.839580991399444</v>
      </c>
      <c r="J17" s="9">
        <v>69.133985055010655</v>
      </c>
      <c r="K17" s="9">
        <v>69.545167518830638</v>
      </c>
      <c r="L17" s="9">
        <v>70.090667379531084</v>
      </c>
      <c r="M17" s="9">
        <v>70.836862697005671</v>
      </c>
      <c r="N17" s="9">
        <v>71.427894133152606</v>
      </c>
      <c r="O17" s="9">
        <v>72.142571573351717</v>
      </c>
      <c r="P17" s="9">
        <v>72.67407405166604</v>
      </c>
      <c r="Q17" s="9">
        <v>73.240953678744205</v>
      </c>
      <c r="R17" s="9">
        <v>73.630010423928852</v>
      </c>
      <c r="S17" s="9">
        <v>74.009162836633806</v>
      </c>
      <c r="T17" s="9">
        <v>74.343810450589842</v>
      </c>
      <c r="U17" s="9">
        <v>74.678586051824311</v>
      </c>
      <c r="V17" s="9">
        <v>75.09671339479425</v>
      </c>
      <c r="W17" s="9">
        <v>75.478221988291537</v>
      </c>
      <c r="X17" s="9">
        <v>75.742847380173998</v>
      </c>
      <c r="Y17" s="9">
        <v>75.99062982710457</v>
      </c>
      <c r="Z17" s="9">
        <v>76.239383924676673</v>
      </c>
      <c r="AA17" s="9">
        <v>76.529190233756026</v>
      </c>
      <c r="AB17" s="9">
        <v>76.769062398895244</v>
      </c>
    </row>
    <row r="18" spans="1:28" x14ac:dyDescent="0.3">
      <c r="A18" s="6" t="s">
        <v>41</v>
      </c>
      <c r="B18" s="9">
        <v>42.818195327231209</v>
      </c>
      <c r="C18" s="9">
        <v>44.046480373510235</v>
      </c>
      <c r="D18" s="9">
        <v>44.879332667719972</v>
      </c>
      <c r="E18" s="9">
        <v>47.036065413806433</v>
      </c>
      <c r="F18" s="9">
        <v>48.356255276639082</v>
      </c>
      <c r="G18" s="9">
        <v>49.066264664717671</v>
      </c>
      <c r="H18" s="9">
        <v>49.873555368232488</v>
      </c>
      <c r="I18" s="9">
        <v>50.553494078989345</v>
      </c>
      <c r="J18" s="9">
        <v>50.666846458090227</v>
      </c>
      <c r="K18" s="9">
        <v>51.176823675209668</v>
      </c>
      <c r="L18" s="9">
        <v>51.791301486309216</v>
      </c>
      <c r="M18" s="9">
        <v>52.468309907473859</v>
      </c>
      <c r="N18" s="9">
        <v>52.792829623981646</v>
      </c>
      <c r="O18" s="9">
        <v>53.836295898135617</v>
      </c>
      <c r="P18" s="9">
        <v>54.167230081249073</v>
      </c>
      <c r="Q18" s="9">
        <v>54.775506200850266</v>
      </c>
      <c r="R18" s="9">
        <v>55.047643047954836</v>
      </c>
      <c r="S18" s="9">
        <v>55.434475582739118</v>
      </c>
      <c r="T18" s="9">
        <v>55.681829230606873</v>
      </c>
      <c r="U18" s="9">
        <v>55.84659864752112</v>
      </c>
      <c r="V18" s="9">
        <v>56.291393082528636</v>
      </c>
      <c r="W18" s="9">
        <v>57.053203602738613</v>
      </c>
      <c r="X18" s="9">
        <v>57.803354283513087</v>
      </c>
      <c r="Y18" s="9">
        <v>58.354768242448728</v>
      </c>
      <c r="Z18" s="9">
        <v>59.068211165854137</v>
      </c>
      <c r="AA18" s="9">
        <v>59.930416251286609</v>
      </c>
      <c r="AB18" s="9">
        <v>60.54227913554152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workbookViewId="0">
      <pane xSplit="1" ySplit="3" topLeftCell="B4" activePane="bottomRight" state="frozen"/>
      <selection pane="topRight" activeCell="D20" sqref="D20"/>
      <selection pane="bottomLeft" activeCell="D20" sqref="D20"/>
      <selection pane="bottomRight" activeCell="D20" sqref="D20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4" t="s">
        <v>0</v>
      </c>
    </row>
    <row r="2" spans="1:28" ht="16.2" customHeight="1" x14ac:dyDescent="0.35">
      <c r="A2" s="4"/>
    </row>
    <row r="3" spans="1:28" ht="18" x14ac:dyDescent="0.35">
      <c r="A3" s="11" t="s">
        <v>44</v>
      </c>
    </row>
    <row r="5" spans="1:28" x14ac:dyDescent="0.3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  <c r="Y5" s="5" t="s">
        <v>25</v>
      </c>
      <c r="Z5" s="5" t="s">
        <v>26</v>
      </c>
      <c r="AA5" s="5" t="s">
        <v>27</v>
      </c>
      <c r="AB5" s="5" t="s">
        <v>28</v>
      </c>
    </row>
    <row r="6" spans="1:28" x14ac:dyDescent="0.3">
      <c r="A6" s="6" t="s">
        <v>29</v>
      </c>
      <c r="B6" s="10">
        <v>406.09100000000001</v>
      </c>
      <c r="C6" s="10">
        <v>404.07499999999999</v>
      </c>
      <c r="D6" s="10">
        <v>402.45499999999998</v>
      </c>
      <c r="E6" s="10">
        <v>398.78199999999998</v>
      </c>
      <c r="F6" s="10">
        <v>394.90699999999998</v>
      </c>
      <c r="G6" s="10">
        <v>392.23500000000001</v>
      </c>
      <c r="H6" s="10">
        <v>389.01099999999997</v>
      </c>
      <c r="I6" s="10">
        <v>385.928</v>
      </c>
      <c r="J6" s="10">
        <v>383.279</v>
      </c>
      <c r="K6" s="10">
        <v>379.64699999999999</v>
      </c>
      <c r="L6" s="10">
        <v>377.04</v>
      </c>
      <c r="M6" s="10">
        <v>375.08599999999996</v>
      </c>
      <c r="N6" s="10">
        <v>373.11199999999997</v>
      </c>
      <c r="O6" s="10">
        <v>371.51499999999999</v>
      </c>
      <c r="P6" s="10">
        <v>371.065</v>
      </c>
      <c r="Q6" s="10">
        <v>369.68200000000002</v>
      </c>
      <c r="R6" s="10">
        <v>370.09699999999998</v>
      </c>
      <c r="S6" s="10">
        <v>369.82799999999997</v>
      </c>
      <c r="T6" s="10">
        <v>370.06100000000004</v>
      </c>
      <c r="U6" s="10">
        <v>372.38399999999996</v>
      </c>
      <c r="V6" s="10">
        <v>374.99900000000002</v>
      </c>
      <c r="W6" s="10">
        <v>376.99900000000002</v>
      </c>
      <c r="X6" s="10">
        <v>378.74599999999998</v>
      </c>
      <c r="Y6" s="10">
        <v>380.19499999999999</v>
      </c>
      <c r="Z6" s="10">
        <v>381.33600000000001</v>
      </c>
      <c r="AA6" s="10">
        <v>382.274</v>
      </c>
      <c r="AB6" s="10">
        <v>382.82600000000002</v>
      </c>
    </row>
    <row r="7" spans="1:28" x14ac:dyDescent="0.3">
      <c r="A7" s="7" t="s">
        <v>30</v>
      </c>
      <c r="B7" s="10">
        <v>121.0192152</v>
      </c>
      <c r="C7" s="10">
        <v>122.25095159999999</v>
      </c>
      <c r="D7" s="10">
        <v>122.808228</v>
      </c>
      <c r="E7" s="10">
        <v>123.2566944</v>
      </c>
      <c r="F7" s="10">
        <v>123.3084504</v>
      </c>
      <c r="G7" s="10">
        <v>123.05656680000001</v>
      </c>
      <c r="H7" s="10">
        <v>122.71268760000001</v>
      </c>
      <c r="I7" s="10">
        <v>122.2777572</v>
      </c>
      <c r="J7" s="10">
        <v>121.83659399999999</v>
      </c>
      <c r="K7" s="10">
        <v>121.064424</v>
      </c>
      <c r="L7" s="10">
        <v>120.29104320000002</v>
      </c>
      <c r="M7" s="10">
        <v>119.9303688</v>
      </c>
      <c r="N7" s="10">
        <v>119.47322399999999</v>
      </c>
      <c r="O7" s="10">
        <v>119.22216360000002</v>
      </c>
      <c r="P7" s="10">
        <v>118.68915000000001</v>
      </c>
      <c r="Q7" s="10">
        <v>118.54133519999999</v>
      </c>
      <c r="R7" s="10">
        <v>118.0030428</v>
      </c>
      <c r="S7" s="10">
        <v>117.5902104</v>
      </c>
      <c r="T7" s="10">
        <v>117.32546880000001</v>
      </c>
      <c r="U7" s="10">
        <v>116.8306704</v>
      </c>
      <c r="V7" s="10">
        <v>116.13073679999999</v>
      </c>
      <c r="W7" s="10">
        <v>115.5110112</v>
      </c>
      <c r="X7" s="10">
        <v>114.95455800000001</v>
      </c>
      <c r="Y7" s="10">
        <v>114.3729024</v>
      </c>
      <c r="Z7" s="10">
        <v>113.810754</v>
      </c>
      <c r="AA7" s="10">
        <v>113.1807228</v>
      </c>
      <c r="AB7" s="10">
        <v>112.5008292</v>
      </c>
    </row>
    <row r="8" spans="1:28" x14ac:dyDescent="0.3">
      <c r="A8" s="7" t="s">
        <v>31</v>
      </c>
      <c r="B8" s="10">
        <v>278.00451279999999</v>
      </c>
      <c r="C8" s="10">
        <v>279.70040080000001</v>
      </c>
      <c r="D8" s="10">
        <v>280.23333279999997</v>
      </c>
      <c r="E8" s="10">
        <v>280.45687040000001</v>
      </c>
      <c r="F8" s="10">
        <v>281.18484639999997</v>
      </c>
      <c r="G8" s="10">
        <v>282.00553279999997</v>
      </c>
      <c r="H8" s="10">
        <v>282.11014640000002</v>
      </c>
      <c r="I8" s="10">
        <v>284.54763919999999</v>
      </c>
      <c r="J8" s="10">
        <v>284.88036399999999</v>
      </c>
      <c r="K8" s="10">
        <v>285.26948640000001</v>
      </c>
      <c r="L8" s="10">
        <v>287.15294</v>
      </c>
      <c r="M8" s="10">
        <v>288.24228319999997</v>
      </c>
      <c r="N8" s="10">
        <v>290.14673040000002</v>
      </c>
      <c r="O8" s="10">
        <v>291.49110160000004</v>
      </c>
      <c r="P8" s="10">
        <v>293.29784559999996</v>
      </c>
      <c r="Q8" s="10">
        <v>294.76856240000001</v>
      </c>
      <c r="R8" s="10">
        <v>296.3877976</v>
      </c>
      <c r="S8" s="10">
        <v>298.06185360000001</v>
      </c>
      <c r="T8" s="10">
        <v>299.146772</v>
      </c>
      <c r="U8" s="10">
        <v>300.44448239999997</v>
      </c>
      <c r="V8" s="10">
        <v>301.59542160000001</v>
      </c>
      <c r="W8" s="10">
        <v>302.31479680000001</v>
      </c>
      <c r="X8" s="10">
        <v>302.83407840000001</v>
      </c>
      <c r="Y8" s="10">
        <v>303.13650559999996</v>
      </c>
      <c r="Z8" s="10">
        <v>302.91065279999998</v>
      </c>
      <c r="AA8" s="10">
        <v>302.02732639999999</v>
      </c>
      <c r="AB8" s="10">
        <v>301.216228</v>
      </c>
    </row>
    <row r="9" spans="1:28" x14ac:dyDescent="0.3">
      <c r="A9" s="6" t="s">
        <v>32</v>
      </c>
      <c r="B9" s="10">
        <v>305.50443000000001</v>
      </c>
      <c r="C9" s="10">
        <v>307.74051000000003</v>
      </c>
      <c r="D9" s="10">
        <v>312.35242499999998</v>
      </c>
      <c r="E9" s="10">
        <v>317.80286999999998</v>
      </c>
      <c r="F9" s="10">
        <v>321.38059800000002</v>
      </c>
      <c r="G9" s="10">
        <v>326.13226800000001</v>
      </c>
      <c r="H9" s="10">
        <v>330.85598700000003</v>
      </c>
      <c r="I9" s="10">
        <v>332.02992900000004</v>
      </c>
      <c r="J9" s="10">
        <v>336.334383</v>
      </c>
      <c r="K9" s="10">
        <v>340.55498400000005</v>
      </c>
      <c r="L9" s="10">
        <v>341.47736700000002</v>
      </c>
      <c r="M9" s="10">
        <v>343.35008399999998</v>
      </c>
      <c r="N9" s="10">
        <v>342.67926</v>
      </c>
      <c r="O9" s="10">
        <v>341.81277900000003</v>
      </c>
      <c r="P9" s="10">
        <v>341.00220000000002</v>
      </c>
      <c r="Q9" s="10">
        <v>339.716454</v>
      </c>
      <c r="R9" s="10">
        <v>337.17291300000005</v>
      </c>
      <c r="S9" s="10">
        <v>338.37480600000004</v>
      </c>
      <c r="T9" s="10">
        <v>336.55799100000002</v>
      </c>
      <c r="U9" s="10">
        <v>333.98649900000004</v>
      </c>
      <c r="V9" s="10">
        <v>334.79707800000006</v>
      </c>
      <c r="W9" s="10">
        <v>335.77536299999997</v>
      </c>
      <c r="X9" s="10">
        <v>338.03939400000002</v>
      </c>
      <c r="Y9" s="10">
        <v>340.69473900000003</v>
      </c>
      <c r="Z9" s="10">
        <v>344.63583</v>
      </c>
      <c r="AA9" s="10">
        <v>349.21979400000004</v>
      </c>
      <c r="AB9" s="10">
        <v>354.16712100000007</v>
      </c>
    </row>
    <row r="10" spans="1:28" x14ac:dyDescent="0.3">
      <c r="A10" s="6" t="s">
        <v>33</v>
      </c>
      <c r="B10" s="10">
        <v>582.89385000000004</v>
      </c>
      <c r="C10" s="10">
        <v>595.95045000000005</v>
      </c>
      <c r="D10" s="10">
        <v>603.10380000000009</v>
      </c>
      <c r="E10" s="10">
        <v>604.0761</v>
      </c>
      <c r="F10" s="10">
        <v>613.24350000000004</v>
      </c>
      <c r="G10" s="10">
        <v>622.34145000000001</v>
      </c>
      <c r="H10" s="10">
        <v>637.89825000000008</v>
      </c>
      <c r="I10" s="10">
        <v>649.84365000000003</v>
      </c>
      <c r="J10" s="10">
        <v>663.87255000000005</v>
      </c>
      <c r="K10" s="10">
        <v>677.06805000000008</v>
      </c>
      <c r="L10" s="10">
        <v>687.4855500000001</v>
      </c>
      <c r="M10" s="10">
        <v>695.75010000000009</v>
      </c>
      <c r="N10" s="10">
        <v>708.73725000000002</v>
      </c>
      <c r="O10" s="10">
        <v>723.46064999999999</v>
      </c>
      <c r="P10" s="10">
        <v>733.66980000000001</v>
      </c>
      <c r="Q10" s="10">
        <v>746.65695000000005</v>
      </c>
      <c r="R10" s="10">
        <v>759.2274000000001</v>
      </c>
      <c r="S10" s="10">
        <v>763.95</v>
      </c>
      <c r="T10" s="10">
        <v>774.99255000000005</v>
      </c>
      <c r="U10" s="10">
        <v>785.7573000000001</v>
      </c>
      <c r="V10" s="10">
        <v>789.50760000000014</v>
      </c>
      <c r="W10" s="10">
        <v>794.92470000000003</v>
      </c>
      <c r="X10" s="10">
        <v>794.43855000000008</v>
      </c>
      <c r="Y10" s="10">
        <v>793.04955000000007</v>
      </c>
      <c r="Z10" s="10">
        <v>792.00779999999997</v>
      </c>
      <c r="AA10" s="10">
        <v>789.71595000000002</v>
      </c>
      <c r="AB10" s="10">
        <v>785.41005000000007</v>
      </c>
    </row>
    <row r="11" spans="1:28" x14ac:dyDescent="0.3">
      <c r="A11" s="6" t="s">
        <v>34</v>
      </c>
      <c r="B11" s="10">
        <v>890.56</v>
      </c>
      <c r="C11" s="10">
        <v>932.42599999999993</v>
      </c>
      <c r="D11" s="10">
        <v>994.86199999999997</v>
      </c>
      <c r="E11" s="10">
        <v>1071.3339999999998</v>
      </c>
      <c r="F11" s="10">
        <v>1129.8980000000001</v>
      </c>
      <c r="G11" s="10">
        <v>1182.412</v>
      </c>
      <c r="H11" s="10">
        <v>1221.1320000000001</v>
      </c>
      <c r="I11" s="10">
        <v>1262.2719999999999</v>
      </c>
      <c r="J11" s="10">
        <v>1309.704</v>
      </c>
      <c r="K11" s="10">
        <v>1354.4739999999999</v>
      </c>
      <c r="L11" s="10">
        <v>1397.55</v>
      </c>
      <c r="M11" s="10">
        <v>1436.0279999999998</v>
      </c>
      <c r="N11" s="10">
        <v>1462.164</v>
      </c>
      <c r="O11" s="10">
        <v>1476.684</v>
      </c>
      <c r="P11" s="10">
        <v>1511.5319999999999</v>
      </c>
      <c r="Q11" s="10">
        <v>1545.17</v>
      </c>
      <c r="R11" s="10">
        <v>1593.328</v>
      </c>
      <c r="S11" s="10">
        <v>1632.7739999999999</v>
      </c>
      <c r="T11" s="10">
        <v>1676.3339999999998</v>
      </c>
      <c r="U11" s="10">
        <v>1718.9260000000002</v>
      </c>
      <c r="V11" s="10">
        <v>1754.0160000000001</v>
      </c>
      <c r="W11" s="10">
        <v>1784.2660000000001</v>
      </c>
      <c r="X11" s="10">
        <v>1826.616</v>
      </c>
      <c r="Y11" s="10">
        <v>1873.08</v>
      </c>
      <c r="Z11" s="10">
        <v>1908.654</v>
      </c>
      <c r="AA11" s="10">
        <v>1951.4879999999998</v>
      </c>
      <c r="AB11" s="10">
        <v>1995.5319999999999</v>
      </c>
    </row>
    <row r="12" spans="1:28" x14ac:dyDescent="0.3">
      <c r="A12" s="6" t="s">
        <v>35</v>
      </c>
      <c r="B12" s="10">
        <v>332.11193680000002</v>
      </c>
      <c r="C12" s="10">
        <v>333.39587469999998</v>
      </c>
      <c r="D12" s="10">
        <v>331.25597820000002</v>
      </c>
      <c r="E12" s="10">
        <v>332.11193680000002</v>
      </c>
      <c r="F12" s="10">
        <v>340.24354349999999</v>
      </c>
      <c r="G12" s="10">
        <v>353.0829225</v>
      </c>
      <c r="H12" s="10">
        <v>362.92644639999997</v>
      </c>
      <c r="I12" s="10">
        <v>389.0331837</v>
      </c>
      <c r="J12" s="10">
        <v>392.88499739999997</v>
      </c>
      <c r="K12" s="10">
        <v>404.01245920000002</v>
      </c>
      <c r="L12" s="10">
        <v>427.55132070000002</v>
      </c>
      <c r="M12" s="10">
        <v>459.22178890000004</v>
      </c>
      <c r="N12" s="10">
        <v>504.15961540000006</v>
      </c>
      <c r="O12" s="10">
        <v>559.79692439999997</v>
      </c>
      <c r="P12" s="10">
        <v>596.17516490000003</v>
      </c>
      <c r="Q12" s="10">
        <v>628.27361239999993</v>
      </c>
      <c r="R12" s="10">
        <v>647.1047016</v>
      </c>
      <c r="S12" s="10">
        <v>674.49537680000003</v>
      </c>
      <c r="T12" s="10">
        <v>698.03423829999997</v>
      </c>
      <c r="U12" s="10">
        <v>722.85703770000009</v>
      </c>
      <c r="V12" s="10">
        <v>754.09952659999999</v>
      </c>
      <c r="W12" s="10">
        <v>784.48605689999999</v>
      </c>
      <c r="X12" s="10">
        <v>815.30056649999995</v>
      </c>
      <c r="Y12" s="10">
        <v>838.839428</v>
      </c>
      <c r="Z12" s="10">
        <v>872.22181339999997</v>
      </c>
      <c r="AA12" s="10">
        <v>903.89228159999993</v>
      </c>
      <c r="AB12" s="10">
        <v>940.69850139999994</v>
      </c>
    </row>
    <row r="13" spans="1:28" x14ac:dyDescent="0.3">
      <c r="A13" s="6" t="s">
        <v>36</v>
      </c>
      <c r="B13" s="10">
        <v>2916.1849447999998</v>
      </c>
      <c r="C13" s="10">
        <v>2975.5391871000002</v>
      </c>
      <c r="D13" s="10">
        <v>3047.0707640000001</v>
      </c>
      <c r="E13" s="10">
        <v>3127.8204716</v>
      </c>
      <c r="F13" s="10">
        <v>3204.1659382999997</v>
      </c>
      <c r="G13" s="10">
        <v>3281.2657400999997</v>
      </c>
      <c r="H13" s="10">
        <v>3346.6465174</v>
      </c>
      <c r="I13" s="10">
        <v>3425.9321590999998</v>
      </c>
      <c r="J13" s="10">
        <v>3492.7918883999996</v>
      </c>
      <c r="K13" s="10">
        <v>3562.0904036000002</v>
      </c>
      <c r="L13" s="10">
        <v>3638.5482208999997</v>
      </c>
      <c r="M13" s="10">
        <v>3717.6086248999995</v>
      </c>
      <c r="N13" s="10">
        <v>3800.4720797999998</v>
      </c>
      <c r="O13" s="10">
        <v>3883.9826186000005</v>
      </c>
      <c r="P13" s="10">
        <v>3965.4311604999994</v>
      </c>
      <c r="Q13" s="10">
        <v>4042.8089139999997</v>
      </c>
      <c r="R13" s="10">
        <v>4121.3208549999999</v>
      </c>
      <c r="S13" s="10">
        <v>4195.0742468000008</v>
      </c>
      <c r="T13" s="10">
        <v>4272.4520200999996</v>
      </c>
      <c r="U13" s="10">
        <v>4351.1859894999998</v>
      </c>
      <c r="V13" s="10">
        <v>4425.1453630000005</v>
      </c>
      <c r="W13" s="10">
        <v>4494.2769279000004</v>
      </c>
      <c r="X13" s="10">
        <v>4570.9291469</v>
      </c>
      <c r="Y13" s="10">
        <v>4643.368125</v>
      </c>
      <c r="Z13" s="10">
        <v>4715.5768502000001</v>
      </c>
      <c r="AA13" s="10">
        <v>4791.7980747999991</v>
      </c>
      <c r="AB13" s="10">
        <v>4872.3507295999998</v>
      </c>
    </row>
    <row r="14" spans="1:28" x14ac:dyDescent="0.3">
      <c r="A14" s="6" t="s">
        <v>37</v>
      </c>
      <c r="B14" s="9"/>
      <c r="C14" s="9">
        <v>2.0353387533200857</v>
      </c>
      <c r="D14" s="9">
        <v>2.4039870558624874</v>
      </c>
      <c r="E14" s="9">
        <v>2.6500765441363399</v>
      </c>
      <c r="F14" s="9">
        <v>2.4408519412543521</v>
      </c>
      <c r="G14" s="9">
        <v>2.4062362338483023</v>
      </c>
      <c r="H14" s="9">
        <v>1.9925474642601724</v>
      </c>
      <c r="I14" s="9">
        <v>2.369107143158836</v>
      </c>
      <c r="J14" s="9">
        <v>1.9515777369498175</v>
      </c>
      <c r="K14" s="9">
        <v>1.9840436365576097</v>
      </c>
      <c r="L14" s="9">
        <v>2.1464311299547032</v>
      </c>
      <c r="M14" s="9">
        <v>2.1728557435592855</v>
      </c>
      <c r="N14" s="9">
        <v>2.2289450897276541</v>
      </c>
      <c r="O14" s="9">
        <v>2.1973727749210403</v>
      </c>
      <c r="P14" s="9">
        <v>2.0970367248800246</v>
      </c>
      <c r="Q14" s="9">
        <v>1.9513074459788089</v>
      </c>
      <c r="R14" s="9">
        <v>1.9420146405663192</v>
      </c>
      <c r="S14" s="9">
        <v>1.7895571442956928</v>
      </c>
      <c r="T14" s="9">
        <v>1.8444911519509462</v>
      </c>
      <c r="U14" s="9">
        <v>1.8428286386738026</v>
      </c>
      <c r="V14" s="9">
        <v>1.6997520602078315</v>
      </c>
      <c r="W14" s="9">
        <v>1.5622439316464058</v>
      </c>
      <c r="X14" s="9">
        <v>1.7055517545915042</v>
      </c>
      <c r="Y14" s="9">
        <v>1.5847757812900696</v>
      </c>
      <c r="Z14" s="9">
        <v>1.5550937004375487</v>
      </c>
      <c r="AA14" s="9">
        <v>1.6163711677557808</v>
      </c>
      <c r="AB14" s="9">
        <v>1.6810527810766072</v>
      </c>
    </row>
    <row r="15" spans="1:28" x14ac:dyDescent="0.3">
      <c r="A15" s="6" t="s">
        <v>38</v>
      </c>
      <c r="C15" s="8">
        <v>2.0353387533200857</v>
      </c>
      <c r="D15" s="8">
        <v>4.4882550893553415</v>
      </c>
      <c r="E15" s="8">
        <v>7.2572738288556931</v>
      </c>
      <c r="F15" s="8">
        <v>9.8752650792438121</v>
      </c>
      <c r="G15" s="8">
        <v>12.519123519617448</v>
      </c>
      <c r="H15" s="8">
        <v>14.761120462115358</v>
      </c>
      <c r="I15" s="8">
        <v>17.479934364552449</v>
      </c>
      <c r="J15" s="8">
        <v>19.772646608994311</v>
      </c>
      <c r="K15" s="8">
        <v>22.148988182376698</v>
      </c>
      <c r="L15" s="8">
        <v>24.770832089647921</v>
      </c>
      <c r="M15" s="8">
        <v>27.481922280994549</v>
      </c>
      <c r="N15" s="8">
        <v>30.323424327967199</v>
      </c>
      <c r="O15" s="8">
        <v>33.187115773494774</v>
      </c>
      <c r="P15" s="8">
        <v>35.980098504073439</v>
      </c>
      <c r="Q15" s="8">
        <v>38.633488291232744</v>
      </c>
      <c r="R15" s="8">
        <v>41.325770930576276</v>
      </c>
      <c r="S15" s="8">
        <v>43.85487636099537</v>
      </c>
      <c r="T15" s="8">
        <v>46.508266827123904</v>
      </c>
      <c r="U15" s="8">
        <v>49.208163126238766</v>
      </c>
      <c r="V15" s="8">
        <v>51.744331952975273</v>
      </c>
      <c r="W15" s="8">
        <v>54.114948570528014</v>
      </c>
      <c r="X15" s="8">
        <v>56.743458779960442</v>
      </c>
      <c r="Y15" s="8">
        <v>59.227491153461642</v>
      </c>
      <c r="Z15" s="8">
        <v>61.703627837753885</v>
      </c>
      <c r="AA15" s="8">
        <v>64.317358655338452</v>
      </c>
      <c r="AB15" s="8">
        <v>67.079620182805627</v>
      </c>
    </row>
    <row r="16" spans="1:28" x14ac:dyDescent="0.3">
      <c r="A16" s="6" t="s">
        <v>39</v>
      </c>
      <c r="B16" s="8">
        <v>3.3645052723391982</v>
      </c>
      <c r="C16" s="8">
        <v>3.4052083805589253</v>
      </c>
      <c r="D16" s="8">
        <v>3.4636037511082822</v>
      </c>
      <c r="E16" s="8">
        <v>3.5364582187800329</v>
      </c>
      <c r="F16" s="8">
        <v>3.6036686441955146</v>
      </c>
      <c r="G16" s="8">
        <v>3.6708944802318033</v>
      </c>
      <c r="H16" s="8">
        <v>3.7244967084747649</v>
      </c>
      <c r="I16" s="8">
        <v>3.7933566878889207</v>
      </c>
      <c r="J16" s="8">
        <v>3.8481280307604164</v>
      </c>
      <c r="K16" s="8">
        <v>3.9054582970792042</v>
      </c>
      <c r="L16" s="8">
        <v>3.9703070805508269</v>
      </c>
      <c r="M16" s="8">
        <v>4.0376751326664708</v>
      </c>
      <c r="N16" s="8">
        <v>4.1087073015632773</v>
      </c>
      <c r="O16" s="8">
        <v>4.1804159108374863</v>
      </c>
      <c r="P16" s="8">
        <v>4.2500119614378802</v>
      </c>
      <c r="Q16" s="8">
        <v>4.315459655003095</v>
      </c>
      <c r="R16" s="8">
        <v>4.3821461966230011</v>
      </c>
      <c r="S16" s="8">
        <v>4.4439345834745767</v>
      </c>
      <c r="T16" s="8">
        <v>4.5095173470335537</v>
      </c>
      <c r="U16" s="8">
        <v>4.5766789619555492</v>
      </c>
      <c r="V16" s="8">
        <v>4.6390520531717501</v>
      </c>
      <c r="W16" s="8">
        <v>4.6967049094994255</v>
      </c>
      <c r="X16" s="8">
        <v>4.7625255497671315</v>
      </c>
      <c r="Y16" s="8">
        <v>4.8245291963218868</v>
      </c>
      <c r="Z16" s="8">
        <v>4.8867600549239878</v>
      </c>
      <c r="AA16" s="8">
        <v>4.9537869066473679</v>
      </c>
      <c r="AB16" s="8">
        <v>5.0259435649447095</v>
      </c>
    </row>
    <row r="17" spans="1:28" x14ac:dyDescent="0.3">
      <c r="A17" s="6" t="s">
        <v>40</v>
      </c>
      <c r="B17" s="9">
        <v>61.915338738017887</v>
      </c>
      <c r="C17" s="9">
        <v>62.569242333336831</v>
      </c>
      <c r="D17" s="9">
        <v>63.313980134397696</v>
      </c>
      <c r="E17" s="9">
        <v>64.182776953725721</v>
      </c>
      <c r="F17" s="9">
        <v>65.021134473620918</v>
      </c>
      <c r="G17" s="9">
        <v>65.762316844055363</v>
      </c>
      <c r="H17" s="9">
        <v>66.393528113815606</v>
      </c>
      <c r="I17" s="9">
        <v>67.168546452026561</v>
      </c>
      <c r="J17" s="9">
        <v>67.752721118578989</v>
      </c>
      <c r="K17" s="9">
        <v>68.374303659966785</v>
      </c>
      <c r="L17" s="9">
        <v>69.054653618923538</v>
      </c>
      <c r="M17" s="9">
        <v>69.695337791769177</v>
      </c>
      <c r="N17" s="9">
        <v>70.387594204896118</v>
      </c>
      <c r="O17" s="9">
        <v>71.059575838030767</v>
      </c>
      <c r="P17" s="9">
        <v>71.653670178496597</v>
      </c>
      <c r="Q17" s="9">
        <v>72.229497473597391</v>
      </c>
      <c r="R17" s="9">
        <v>72.783949785438409</v>
      </c>
      <c r="S17" s="9">
        <v>73.210131600000267</v>
      </c>
      <c r="T17" s="9">
        <v>73.713192646369066</v>
      </c>
      <c r="U17" s="9">
        <v>74.176106134936347</v>
      </c>
      <c r="V17" s="9">
        <v>74.520108518297278</v>
      </c>
      <c r="W17" s="9">
        <v>74.843557948524435</v>
      </c>
      <c r="X17" s="9">
        <v>75.178481356039683</v>
      </c>
      <c r="Y17" s="9">
        <v>75.483332004825698</v>
      </c>
      <c r="Z17" s="9">
        <v>75.767689232940072</v>
      </c>
      <c r="AA17" s="9">
        <v>76.069487376137815</v>
      </c>
      <c r="AB17" s="9">
        <v>76.382854148628397</v>
      </c>
    </row>
    <row r="18" spans="1:28" x14ac:dyDescent="0.3">
      <c r="A18" s="6" t="s">
        <v>41</v>
      </c>
      <c r="B18" s="9">
        <v>41.927105445771176</v>
      </c>
      <c r="C18" s="9">
        <v>42.540924353736592</v>
      </c>
      <c r="D18" s="9">
        <v>43.521075843317689</v>
      </c>
      <c r="E18" s="9">
        <v>44.869772723307342</v>
      </c>
      <c r="F18" s="9">
        <v>45.882191241318722</v>
      </c>
      <c r="G18" s="9">
        <v>46.795811254628966</v>
      </c>
      <c r="H18" s="9">
        <v>47.332708673118262</v>
      </c>
      <c r="I18" s="9">
        <v>48.200171720090374</v>
      </c>
      <c r="J18" s="9">
        <v>48.745789952573809</v>
      </c>
      <c r="K18" s="9">
        <v>49.366699324160848</v>
      </c>
      <c r="L18" s="9">
        <v>50.160152068798446</v>
      </c>
      <c r="M18" s="9">
        <v>50.980347318055315</v>
      </c>
      <c r="N18" s="9">
        <v>51.738930693669985</v>
      </c>
      <c r="O18" s="9">
        <v>52.432802213055702</v>
      </c>
      <c r="P18" s="9">
        <v>53.152030122097493</v>
      </c>
      <c r="Q18" s="9">
        <v>53.760730685872829</v>
      </c>
      <c r="R18" s="9">
        <v>54.362006269953469</v>
      </c>
      <c r="S18" s="9">
        <v>54.999488472939028</v>
      </c>
      <c r="T18" s="9">
        <v>55.573900587523177</v>
      </c>
      <c r="U18" s="9">
        <v>56.117643410149618</v>
      </c>
      <c r="V18" s="9">
        <v>56.678714954114824</v>
      </c>
      <c r="W18" s="9">
        <v>57.15606977739747</v>
      </c>
      <c r="X18" s="9">
        <v>57.798239298715572</v>
      </c>
      <c r="Y18" s="9">
        <v>58.404144470023041</v>
      </c>
      <c r="Z18" s="9">
        <v>58.972123702788458</v>
      </c>
      <c r="AA18" s="9">
        <v>59.588910822774565</v>
      </c>
      <c r="AB18" s="9">
        <v>60.263118653632979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"/>
  <sheetViews>
    <sheetView workbookViewId="0">
      <pane xSplit="1" ySplit="3" topLeftCell="B4" activePane="bottomRight" state="frozen"/>
      <selection pane="topRight" activeCell="D20" sqref="D20"/>
      <selection pane="bottomLeft" activeCell="D20" sqref="D20"/>
      <selection pane="bottomRight" activeCell="D20" sqref="D20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4" t="s">
        <v>0</v>
      </c>
    </row>
    <row r="2" spans="1:28" ht="16.95" customHeight="1" x14ac:dyDescent="0.35">
      <c r="A2" s="4"/>
    </row>
    <row r="3" spans="1:28" ht="18" x14ac:dyDescent="0.35">
      <c r="A3" s="11" t="s">
        <v>45</v>
      </c>
    </row>
    <row r="5" spans="1:28" x14ac:dyDescent="0.3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  <c r="Y5" s="5" t="s">
        <v>25</v>
      </c>
      <c r="Z5" s="5" t="s">
        <v>26</v>
      </c>
      <c r="AA5" s="5" t="s">
        <v>27</v>
      </c>
      <c r="AB5" s="5" t="s">
        <v>28</v>
      </c>
    </row>
    <row r="6" spans="1:28" x14ac:dyDescent="0.3">
      <c r="A6" s="6" t="s">
        <v>29</v>
      </c>
      <c r="B6" s="10">
        <v>315.76400000000001</v>
      </c>
      <c r="C6" s="10">
        <v>313.40300000000002</v>
      </c>
      <c r="D6" s="10">
        <v>309.88400000000001</v>
      </c>
      <c r="E6" s="10">
        <v>308.06</v>
      </c>
      <c r="F6" s="10">
        <v>306.36199999999997</v>
      </c>
      <c r="G6" s="10">
        <v>304.90799999999996</v>
      </c>
      <c r="H6" s="10">
        <v>302.59699999999998</v>
      </c>
      <c r="I6" s="10">
        <v>299.233</v>
      </c>
      <c r="J6" s="10">
        <v>297.16800000000001</v>
      </c>
      <c r="K6" s="10">
        <v>294.166</v>
      </c>
      <c r="L6" s="10">
        <v>291.85500000000002</v>
      </c>
      <c r="M6" s="10">
        <v>289.71699999999998</v>
      </c>
      <c r="N6" s="10">
        <v>288.22500000000002</v>
      </c>
      <c r="O6" s="10">
        <v>286.18099999999998</v>
      </c>
      <c r="P6" s="10">
        <v>284.99599999999998</v>
      </c>
      <c r="Q6" s="10">
        <v>284.41399999999999</v>
      </c>
      <c r="R6" s="10">
        <v>284.06399999999996</v>
      </c>
      <c r="S6" s="10">
        <v>284.86799999999999</v>
      </c>
      <c r="T6" s="10">
        <v>285.38900000000001</v>
      </c>
      <c r="U6" s="10">
        <v>287.30099999999999</v>
      </c>
      <c r="V6" s="10">
        <v>289.06100000000004</v>
      </c>
      <c r="W6" s="10">
        <v>290.73</v>
      </c>
      <c r="X6" s="10">
        <v>292.07899999999995</v>
      </c>
      <c r="Y6" s="10">
        <v>293.33299999999997</v>
      </c>
      <c r="Z6" s="10">
        <v>294.36699999999996</v>
      </c>
      <c r="AA6" s="10">
        <v>295.15699999999998</v>
      </c>
      <c r="AB6" s="10">
        <v>295.654</v>
      </c>
    </row>
    <row r="7" spans="1:28" x14ac:dyDescent="0.3">
      <c r="A7" s="7" t="s">
        <v>30</v>
      </c>
      <c r="B7" s="10">
        <v>92.215832400000011</v>
      </c>
      <c r="C7" s="10">
        <v>92.379100800000003</v>
      </c>
      <c r="D7" s="10">
        <v>92.859418800000014</v>
      </c>
      <c r="E7" s="10">
        <v>92.157582000000005</v>
      </c>
      <c r="F7" s="10">
        <v>91.818046799999991</v>
      </c>
      <c r="G7" s="10">
        <v>91.400056800000002</v>
      </c>
      <c r="H7" s="10">
        <v>91.295450400000007</v>
      </c>
      <c r="I7" s="10">
        <v>91.257777599999997</v>
      </c>
      <c r="J7" s="10">
        <v>91.073505600000004</v>
      </c>
      <c r="K7" s="10">
        <v>90.709843199999995</v>
      </c>
      <c r="L7" s="10">
        <v>90.559176000000008</v>
      </c>
      <c r="M7" s="10">
        <v>90.428291999999999</v>
      </c>
      <c r="N7" s="10">
        <v>90.097968000000009</v>
      </c>
      <c r="O7" s="10">
        <v>90.009493200000009</v>
      </c>
      <c r="P7" s="10">
        <v>89.761953599999998</v>
      </c>
      <c r="Q7" s="10">
        <v>89.589750000000009</v>
      </c>
      <c r="R7" s="10">
        <v>89.431368000000006</v>
      </c>
      <c r="S7" s="10">
        <v>89.020840800000002</v>
      </c>
      <c r="T7" s="10">
        <v>88.820320800000005</v>
      </c>
      <c r="U7" s="10">
        <v>88.410878400000001</v>
      </c>
      <c r="V7" s="10">
        <v>87.962954400000001</v>
      </c>
      <c r="W7" s="10">
        <v>87.483459600000003</v>
      </c>
      <c r="X7" s="10">
        <v>87.025912800000015</v>
      </c>
      <c r="Y7" s="10">
        <v>86.538964800000002</v>
      </c>
      <c r="Z7" s="10">
        <v>86.131953600000003</v>
      </c>
      <c r="AA7" s="10">
        <v>85.680634800000007</v>
      </c>
      <c r="AB7" s="10">
        <v>85.13352359999999</v>
      </c>
    </row>
    <row r="8" spans="1:28" x14ac:dyDescent="0.3">
      <c r="A8" s="7" t="s">
        <v>31</v>
      </c>
      <c r="B8" s="10">
        <v>216.33857280000001</v>
      </c>
      <c r="C8" s="10">
        <v>218.06445279999997</v>
      </c>
      <c r="D8" s="10">
        <v>217.81772000000001</v>
      </c>
      <c r="E8" s="10">
        <v>219.08639040000003</v>
      </c>
      <c r="F8" s="10">
        <v>218.8589824</v>
      </c>
      <c r="G8" s="10">
        <v>218.8987328</v>
      </c>
      <c r="H8" s="10">
        <v>218.11700159999998</v>
      </c>
      <c r="I8" s="10">
        <v>218.38568000000001</v>
      </c>
      <c r="J8" s="10">
        <v>218.51111679999997</v>
      </c>
      <c r="K8" s="10">
        <v>218.35994240000002</v>
      </c>
      <c r="L8" s="10">
        <v>218.9952648</v>
      </c>
      <c r="M8" s="10">
        <v>219.88364079999999</v>
      </c>
      <c r="N8" s="10">
        <v>220.93376639999997</v>
      </c>
      <c r="O8" s="10">
        <v>222.1040304</v>
      </c>
      <c r="P8" s="10">
        <v>223.57545040000002</v>
      </c>
      <c r="Q8" s="10">
        <v>224.74478400000001</v>
      </c>
      <c r="R8" s="10">
        <v>226.28146480000004</v>
      </c>
      <c r="S8" s="10">
        <v>227.86455760000001</v>
      </c>
      <c r="T8" s="10">
        <v>228.84406720000001</v>
      </c>
      <c r="U8" s="10">
        <v>229.670996</v>
      </c>
      <c r="V8" s="10">
        <v>230.3563168</v>
      </c>
      <c r="W8" s="10">
        <v>230.3296272</v>
      </c>
      <c r="X8" s="10">
        <v>230.97880559999999</v>
      </c>
      <c r="Y8" s="10">
        <v>230.42273520000003</v>
      </c>
      <c r="Z8" s="10">
        <v>230.12877359999999</v>
      </c>
      <c r="AA8" s="10">
        <v>229.38682800000001</v>
      </c>
      <c r="AB8" s="10">
        <v>228.7077712</v>
      </c>
    </row>
    <row r="9" spans="1:28" x14ac:dyDescent="0.3">
      <c r="A9" s="6" t="s">
        <v>32</v>
      </c>
      <c r="B9" s="10">
        <v>219.24764400000001</v>
      </c>
      <c r="C9" s="10">
        <v>222.88127400000002</v>
      </c>
      <c r="D9" s="10">
        <v>228.83483699999999</v>
      </c>
      <c r="E9" s="10">
        <v>232.66412400000002</v>
      </c>
      <c r="F9" s="10">
        <v>238.89719700000001</v>
      </c>
      <c r="G9" s="10">
        <v>243.36935700000001</v>
      </c>
      <c r="H9" s="10">
        <v>249.04340999999999</v>
      </c>
      <c r="I9" s="10">
        <v>251.111784</v>
      </c>
      <c r="J9" s="10">
        <v>255.89140500000002</v>
      </c>
      <c r="K9" s="10">
        <v>262.57169400000004</v>
      </c>
      <c r="L9" s="10">
        <v>263.18661600000001</v>
      </c>
      <c r="M9" s="10">
        <v>264.77982300000002</v>
      </c>
      <c r="N9" s="10">
        <v>264.10899899999998</v>
      </c>
      <c r="O9" s="10">
        <v>264.388509</v>
      </c>
      <c r="P9" s="10">
        <v>262.431939</v>
      </c>
      <c r="Q9" s="10">
        <v>260.58717300000001</v>
      </c>
      <c r="R9" s="10">
        <v>256.89764100000002</v>
      </c>
      <c r="S9" s="10">
        <v>255.16467900000001</v>
      </c>
      <c r="T9" s="10">
        <v>253.62737400000003</v>
      </c>
      <c r="U9" s="10">
        <v>251.53104900000002</v>
      </c>
      <c r="V9" s="10">
        <v>251.55900000000003</v>
      </c>
      <c r="W9" s="10">
        <v>252.92859899999999</v>
      </c>
      <c r="X9" s="10">
        <v>253.96278600000002</v>
      </c>
      <c r="Y9" s="10">
        <v>257.093298</v>
      </c>
      <c r="Z9" s="10">
        <v>260.13995699999998</v>
      </c>
      <c r="AA9" s="10">
        <v>263.71768500000002</v>
      </c>
      <c r="AB9" s="10">
        <v>268.05009000000001</v>
      </c>
    </row>
    <row r="10" spans="1:28" x14ac:dyDescent="0.3">
      <c r="A10" s="6" t="s">
        <v>33</v>
      </c>
      <c r="B10" s="10">
        <v>450.52215000000001</v>
      </c>
      <c r="C10" s="10">
        <v>452.46675000000005</v>
      </c>
      <c r="D10" s="10">
        <v>455.73090000000002</v>
      </c>
      <c r="E10" s="10">
        <v>453.78630000000004</v>
      </c>
      <c r="F10" s="10">
        <v>452.25840000000005</v>
      </c>
      <c r="G10" s="10">
        <v>460.24514999999997</v>
      </c>
      <c r="H10" s="10">
        <v>468.37080000000003</v>
      </c>
      <c r="I10" s="10">
        <v>480.73290000000003</v>
      </c>
      <c r="J10" s="10">
        <v>484.34429999999998</v>
      </c>
      <c r="K10" s="10">
        <v>485.87220000000002</v>
      </c>
      <c r="L10" s="10">
        <v>493.65060000000005</v>
      </c>
      <c r="M10" s="10">
        <v>503.16525000000001</v>
      </c>
      <c r="N10" s="10">
        <v>517.19415000000004</v>
      </c>
      <c r="O10" s="10">
        <v>527.47275000000002</v>
      </c>
      <c r="P10" s="10">
        <v>541.98779999999999</v>
      </c>
      <c r="Q10" s="10">
        <v>553.37760000000003</v>
      </c>
      <c r="R10" s="10">
        <v>567.05925000000002</v>
      </c>
      <c r="S10" s="10">
        <v>573.03195000000005</v>
      </c>
      <c r="T10" s="10">
        <v>584.90790000000004</v>
      </c>
      <c r="U10" s="10">
        <v>600.39525000000003</v>
      </c>
      <c r="V10" s="10">
        <v>602.96490000000006</v>
      </c>
      <c r="W10" s="10">
        <v>607.75694999999996</v>
      </c>
      <c r="X10" s="10">
        <v>607.13189999999997</v>
      </c>
      <c r="Y10" s="10">
        <v>608.38200000000006</v>
      </c>
      <c r="Z10" s="10">
        <v>604.84005000000002</v>
      </c>
      <c r="AA10" s="10">
        <v>601.64535000000001</v>
      </c>
      <c r="AB10" s="10">
        <v>594.49200000000008</v>
      </c>
    </row>
    <row r="11" spans="1:28" x14ac:dyDescent="0.3">
      <c r="A11" s="6" t="s">
        <v>34</v>
      </c>
      <c r="B11" s="10">
        <v>667.678</v>
      </c>
      <c r="C11" s="10">
        <v>716.32</v>
      </c>
      <c r="D11" s="10">
        <v>757.702</v>
      </c>
      <c r="E11" s="10">
        <v>818.202</v>
      </c>
      <c r="F11" s="10">
        <v>877.00800000000004</v>
      </c>
      <c r="G11" s="10">
        <v>907.74199999999996</v>
      </c>
      <c r="H11" s="10">
        <v>942.59</v>
      </c>
      <c r="I11" s="10">
        <v>967.27399999999989</v>
      </c>
      <c r="J11" s="10">
        <v>1006.4780000000001</v>
      </c>
      <c r="K11" s="10">
        <v>1040.8419999999999</v>
      </c>
      <c r="L11" s="10">
        <v>1077.384</v>
      </c>
      <c r="M11" s="10">
        <v>1086.8219999999999</v>
      </c>
      <c r="N11" s="10">
        <v>1098.922</v>
      </c>
      <c r="O11" s="10">
        <v>1104.73</v>
      </c>
      <c r="P11" s="10">
        <v>1110.538</v>
      </c>
      <c r="Q11" s="10">
        <v>1138.8519999999999</v>
      </c>
      <c r="R11" s="10">
        <v>1166.1980000000001</v>
      </c>
      <c r="S11" s="10">
        <v>1203.95</v>
      </c>
      <c r="T11" s="10">
        <v>1219.922</v>
      </c>
      <c r="U11" s="10">
        <v>1228.876</v>
      </c>
      <c r="V11" s="10">
        <v>1259.3679999999999</v>
      </c>
      <c r="W11" s="10">
        <v>1290.586</v>
      </c>
      <c r="X11" s="10">
        <v>1333.42</v>
      </c>
      <c r="Y11" s="10">
        <v>1365.848</v>
      </c>
      <c r="Z11" s="10">
        <v>1410.6179999999999</v>
      </c>
      <c r="AA11" s="10">
        <v>1448.1279999999999</v>
      </c>
      <c r="AB11" s="10">
        <v>1492.414</v>
      </c>
    </row>
    <row r="12" spans="1:28" x14ac:dyDescent="0.3">
      <c r="A12" s="6" t="s">
        <v>35</v>
      </c>
      <c r="B12" s="10">
        <v>247.37203540000002</v>
      </c>
      <c r="C12" s="10">
        <v>246.51607680000001</v>
      </c>
      <c r="D12" s="10">
        <v>249.51193190000001</v>
      </c>
      <c r="E12" s="10">
        <v>259.78343509999996</v>
      </c>
      <c r="F12" s="10">
        <v>262.35131089999999</v>
      </c>
      <c r="G12" s="10">
        <v>276.90260710000001</v>
      </c>
      <c r="H12" s="10">
        <v>282.46633800000001</v>
      </c>
      <c r="I12" s="10">
        <v>299.58551</v>
      </c>
      <c r="J12" s="10">
        <v>301.29742720000002</v>
      </c>
      <c r="K12" s="10">
        <v>311.5689304</v>
      </c>
      <c r="L12" s="10">
        <v>331.68395750000002</v>
      </c>
      <c r="M12" s="10">
        <v>368.06219799999997</v>
      </c>
      <c r="N12" s="10">
        <v>396.30883180000006</v>
      </c>
      <c r="O12" s="10">
        <v>445.52645130000002</v>
      </c>
      <c r="P12" s="10">
        <v>484.04458830000004</v>
      </c>
      <c r="Q12" s="10">
        <v>500.73578099999997</v>
      </c>
      <c r="R12" s="10">
        <v>516.99899440000002</v>
      </c>
      <c r="S12" s="10">
        <v>529.83837340000002</v>
      </c>
      <c r="T12" s="10">
        <v>549.52542119999998</v>
      </c>
      <c r="U12" s="10">
        <v>568.78448969999999</v>
      </c>
      <c r="V12" s="10">
        <v>596.60314419999997</v>
      </c>
      <c r="W12" s="10">
        <v>608.58656459999997</v>
      </c>
      <c r="X12" s="10">
        <v>621.42594359999998</v>
      </c>
      <c r="Y12" s="10">
        <v>640.68501209999999</v>
      </c>
      <c r="Z12" s="10">
        <v>654.38034970000001</v>
      </c>
      <c r="AA12" s="10">
        <v>680.05910770000003</v>
      </c>
      <c r="AB12" s="10">
        <v>707.44978289999995</v>
      </c>
    </row>
    <row r="13" spans="1:28" x14ac:dyDescent="0.3">
      <c r="A13" s="6" t="s">
        <v>36</v>
      </c>
      <c r="B13" s="10">
        <v>2209.1382346</v>
      </c>
      <c r="C13" s="10">
        <v>2262.0306544</v>
      </c>
      <c r="D13" s="10">
        <v>2312.3408076999999</v>
      </c>
      <c r="E13" s="10">
        <v>2383.7398315</v>
      </c>
      <c r="F13" s="10">
        <v>2447.5539371</v>
      </c>
      <c r="G13" s="10">
        <v>2503.4659037000001</v>
      </c>
      <c r="H13" s="10">
        <v>2554.4800000000005</v>
      </c>
      <c r="I13" s="10">
        <v>2607.5806515999998</v>
      </c>
      <c r="J13" s="10">
        <v>2654.7637546000001</v>
      </c>
      <c r="K13" s="10">
        <v>2704.0906100000002</v>
      </c>
      <c r="L13" s="10">
        <v>2767.3146142999999</v>
      </c>
      <c r="M13" s="10">
        <v>2822.8582038</v>
      </c>
      <c r="N13" s="10">
        <v>2875.7907151999998</v>
      </c>
      <c r="O13" s="10">
        <v>2940.4122339000005</v>
      </c>
      <c r="P13" s="10">
        <v>2997.3357313000001</v>
      </c>
      <c r="Q13" s="10">
        <v>3052.3010879999997</v>
      </c>
      <c r="R13" s="10">
        <v>3106.9307182000002</v>
      </c>
      <c r="S13" s="10">
        <v>3163.7384007999999</v>
      </c>
      <c r="T13" s="10">
        <v>3211.0360832000001</v>
      </c>
      <c r="U13" s="10">
        <v>3254.9696631000002</v>
      </c>
      <c r="V13" s="10">
        <v>3317.8753154000001</v>
      </c>
      <c r="W13" s="10">
        <v>3368.4012004000006</v>
      </c>
      <c r="X13" s="10">
        <v>3426.0243479999999</v>
      </c>
      <c r="Y13" s="10">
        <v>3482.3030101000004</v>
      </c>
      <c r="Z13" s="10">
        <v>3540.6060838999997</v>
      </c>
      <c r="AA13" s="10">
        <v>3603.7746054999998</v>
      </c>
      <c r="AB13" s="10">
        <v>3671.9011676999999</v>
      </c>
    </row>
    <row r="14" spans="1:28" x14ac:dyDescent="0.3">
      <c r="A14" s="6" t="s">
        <v>37</v>
      </c>
      <c r="B14" s="9"/>
      <c r="C14" s="9">
        <v>2.3942557768267947</v>
      </c>
      <c r="D14" s="9">
        <v>2.2241145672424407</v>
      </c>
      <c r="E14" s="9">
        <v>3.0877379131244109</v>
      </c>
      <c r="F14" s="9">
        <v>2.677058324768776</v>
      </c>
      <c r="G14" s="9">
        <v>2.2844018165437365</v>
      </c>
      <c r="H14" s="9">
        <v>2.0377388094083488</v>
      </c>
      <c r="I14" s="9">
        <v>2.0787264570479822</v>
      </c>
      <c r="J14" s="9">
        <v>1.8094590083359057</v>
      </c>
      <c r="K14" s="9">
        <v>1.8580506575973015</v>
      </c>
      <c r="L14" s="9">
        <v>2.3380874910844684</v>
      </c>
      <c r="M14" s="9">
        <v>2.0071295548753483</v>
      </c>
      <c r="N14" s="9">
        <v>1.8751388691342896</v>
      </c>
      <c r="O14" s="9">
        <v>2.2470869788418013</v>
      </c>
      <c r="P14" s="9">
        <v>1.9359019372769868</v>
      </c>
      <c r="Q14" s="9">
        <v>1.8338071416564363</v>
      </c>
      <c r="R14" s="9">
        <v>1.7897851039261736</v>
      </c>
      <c r="S14" s="9">
        <v>1.8284180676198407</v>
      </c>
      <c r="T14" s="9">
        <v>1.4949934668441698</v>
      </c>
      <c r="U14" s="9">
        <v>1.3682057367669769</v>
      </c>
      <c r="V14" s="9">
        <v>1.9326033361579542</v>
      </c>
      <c r="W14" s="9">
        <v>1.5228385697763664</v>
      </c>
      <c r="X14" s="9">
        <v>1.7106972765939092</v>
      </c>
      <c r="Y14" s="9">
        <v>1.6426813234078181</v>
      </c>
      <c r="Z14" s="9">
        <v>1.6742676794896443</v>
      </c>
      <c r="AA14" s="9">
        <v>1.7841160553624638</v>
      </c>
      <c r="AB14" s="9">
        <v>1.8904223947864789</v>
      </c>
    </row>
    <row r="15" spans="1:28" x14ac:dyDescent="0.3">
      <c r="A15" s="6" t="s">
        <v>38</v>
      </c>
      <c r="C15" s="8">
        <v>2.3942557768267947</v>
      </c>
      <c r="D15" s="8">
        <v>4.671621335578684</v>
      </c>
      <c r="E15" s="8">
        <v>7.9036066718393672</v>
      </c>
      <c r="F15" s="8">
        <v>10.7922491569736</v>
      </c>
      <c r="G15" s="8">
        <v>13.323189309305166</v>
      </c>
      <c r="H15" s="8">
        <v>15.632419917920171</v>
      </c>
      <c r="I15" s="8">
        <v>18.0361016236788</v>
      </c>
      <c r="J15" s="8">
        <v>20.171916497596978</v>
      </c>
      <c r="K15" s="8">
        <v>22.404771582327861</v>
      </c>
      <c r="L15" s="8">
        <v>25.266702235184784</v>
      </c>
      <c r="M15" s="8">
        <v>27.780967238164877</v>
      </c>
      <c r="N15" s="8">
        <v>30.177037822203459</v>
      </c>
      <c r="O15" s="8">
        <v>33.102229088548157</v>
      </c>
      <c r="P15" s="8">
        <v>35.678957720032216</v>
      </c>
      <c r="Q15" s="8">
        <v>38.167048136427184</v>
      </c>
      <c r="R15" s="8">
        <v>40.639941382507466</v>
      </c>
      <c r="S15" s="8">
        <v>43.21142748103518</v>
      </c>
      <c r="T15" s="8">
        <v>45.352428965650937</v>
      </c>
      <c r="U15" s="8">
        <v>47.341149237289116</v>
      </c>
      <c r="V15" s="8">
        <v>50.188669202982439</v>
      </c>
      <c r="W15" s="8">
        <v>52.47580018503929</v>
      </c>
      <c r="X15" s="8">
        <v>55.084199546269531</v>
      </c>
      <c r="Y15" s="8">
        <v>57.631738727772614</v>
      </c>
      <c r="Z15" s="8">
        <v>60.270915981909269</v>
      </c>
      <c r="AA15" s="8">
        <v>63.130335126018998</v>
      </c>
      <c r="AB15" s="8">
        <v>66.214187513931492</v>
      </c>
    </row>
    <row r="16" spans="1:28" x14ac:dyDescent="0.3">
      <c r="A16" s="6" t="s">
        <v>39</v>
      </c>
      <c r="B16" s="8">
        <v>3.335504876266401</v>
      </c>
      <c r="C16" s="8">
        <v>3.3946584443610717</v>
      </c>
      <c r="D16" s="8">
        <v>3.4523370126457547</v>
      </c>
      <c r="E16" s="8">
        <v>3.5445945449814129</v>
      </c>
      <c r="F16" s="8">
        <v>3.6232682522834598</v>
      </c>
      <c r="G16" s="8">
        <v>3.6880758746317035</v>
      </c>
      <c r="H16" s="8">
        <v>3.7438700883762519</v>
      </c>
      <c r="I16" s="8">
        <v>3.8024682856976195</v>
      </c>
      <c r="J16" s="8">
        <v>3.8523410018429036</v>
      </c>
      <c r="K16" s="8">
        <v>3.9052751364778611</v>
      </c>
      <c r="L16" s="8">
        <v>3.9779700058936833</v>
      </c>
      <c r="M16" s="8">
        <v>4.039290554196179</v>
      </c>
      <c r="N16" s="8">
        <v>4.0965096155325424</v>
      </c>
      <c r="O16" s="8">
        <v>4.1704425636116085</v>
      </c>
      <c r="P16" s="8">
        <v>4.2334652495021263</v>
      </c>
      <c r="Q16" s="8">
        <v>4.2936938555030384</v>
      </c>
      <c r="R16" s="8">
        <v>4.3534556842798491</v>
      </c>
      <c r="S16" s="8">
        <v>4.416161921831379</v>
      </c>
      <c r="T16" s="8">
        <v>4.4656024298389561</v>
      </c>
      <c r="U16" s="8">
        <v>4.5105797473774647</v>
      </c>
      <c r="V16" s="8">
        <v>4.5820045509660137</v>
      </c>
      <c r="W16" s="8">
        <v>4.6366055506001551</v>
      </c>
      <c r="X16" s="8">
        <v>4.7012986085572352</v>
      </c>
      <c r="Y16" s="8">
        <v>4.7645997374362068</v>
      </c>
      <c r="Z16" s="8">
        <v>4.8312175366372836</v>
      </c>
      <c r="AA16" s="8">
        <v>4.9050300193273531</v>
      </c>
      <c r="AB16" s="8">
        <v>4.9862862136067347</v>
      </c>
    </row>
    <row r="17" spans="1:28" x14ac:dyDescent="0.3">
      <c r="A17" s="6" t="s">
        <v>40</v>
      </c>
      <c r="B17" s="9">
        <v>61.814700592842655</v>
      </c>
      <c r="C17" s="9">
        <v>62.567800487010075</v>
      </c>
      <c r="D17" s="9">
        <v>63.266834500712605</v>
      </c>
      <c r="E17" s="9">
        <v>64.259182770634496</v>
      </c>
      <c r="F17" s="9">
        <v>65.028912612477029</v>
      </c>
      <c r="G17" s="9">
        <v>65.704500096004239</v>
      </c>
      <c r="H17" s="9">
        <v>66.292440653283634</v>
      </c>
      <c r="I17" s="9">
        <v>67.019687729608094</v>
      </c>
      <c r="J17" s="9">
        <v>67.505808156930442</v>
      </c>
      <c r="K17" s="9">
        <v>67.981565543767033</v>
      </c>
      <c r="L17" s="9">
        <v>68.756857195339094</v>
      </c>
      <c r="M17" s="9">
        <v>69.364073808743385</v>
      </c>
      <c r="N17" s="9">
        <v>69.978144486082456</v>
      </c>
      <c r="O17" s="9">
        <v>70.661153471811488</v>
      </c>
      <c r="P17" s="9">
        <v>71.28231802626027</v>
      </c>
      <c r="Q17" s="9">
        <v>71.846299489311733</v>
      </c>
      <c r="R17" s="9">
        <v>72.42698497324993</v>
      </c>
      <c r="S17" s="9">
        <v>72.914382643542382</v>
      </c>
      <c r="T17" s="9">
        <v>73.320736989468415</v>
      </c>
      <c r="U17" s="9">
        <v>73.673674040209519</v>
      </c>
      <c r="V17" s="9">
        <v>74.111767635956284</v>
      </c>
      <c r="W17" s="9">
        <v>74.424908597654579</v>
      </c>
      <c r="X17" s="9">
        <v>74.779907652892135</v>
      </c>
      <c r="Y17" s="9">
        <v>75.091541560735934</v>
      </c>
      <c r="Z17" s="9">
        <v>75.406253518017934</v>
      </c>
      <c r="AA17" s="9">
        <v>75.749256169733556</v>
      </c>
      <c r="AB17" s="9">
        <v>76.10106196432092</v>
      </c>
    </row>
    <row r="18" spans="1:28" x14ac:dyDescent="0.3">
      <c r="A18" s="6" t="s">
        <v>41</v>
      </c>
      <c r="B18" s="9">
        <v>41.421130695593824</v>
      </c>
      <c r="C18" s="9">
        <v>42.565120632964664</v>
      </c>
      <c r="D18" s="9">
        <v>43.558195597552881</v>
      </c>
      <c r="E18" s="9">
        <v>45.222445035944347</v>
      </c>
      <c r="F18" s="9">
        <v>46.550937800781519</v>
      </c>
      <c r="G18" s="9">
        <v>47.320181407270347</v>
      </c>
      <c r="H18" s="9">
        <v>47.957170852776294</v>
      </c>
      <c r="I18" s="9">
        <v>48.583713382850128</v>
      </c>
      <c r="J18" s="9">
        <v>49.261461587079943</v>
      </c>
      <c r="K18" s="9">
        <v>50.013521196318187</v>
      </c>
      <c r="L18" s="9">
        <v>50.918242191136898</v>
      </c>
      <c r="M18" s="9">
        <v>51.539400599063121</v>
      </c>
      <c r="N18" s="9">
        <v>51.993729025445191</v>
      </c>
      <c r="O18" s="9">
        <v>52.722418762481659</v>
      </c>
      <c r="P18" s="9">
        <v>53.199999307665145</v>
      </c>
      <c r="Q18" s="9">
        <v>53.716449777709471</v>
      </c>
      <c r="R18" s="9">
        <v>54.175556105581911</v>
      </c>
      <c r="S18" s="9">
        <v>54.801887948813508</v>
      </c>
      <c r="T18" s="9">
        <v>55.105186467933869</v>
      </c>
      <c r="U18" s="9">
        <v>55.228179545855625</v>
      </c>
      <c r="V18" s="9">
        <v>55.938544031038894</v>
      </c>
      <c r="W18" s="9">
        <v>56.382017806384574</v>
      </c>
      <c r="X18" s="9">
        <v>57.058728865752947</v>
      </c>
      <c r="Y18" s="9">
        <v>57.620862006559818</v>
      </c>
      <c r="Z18" s="9">
        <v>58.323301174057505</v>
      </c>
      <c r="AA18" s="9">
        <v>59.05438992915952</v>
      </c>
      <c r="AB18" s="9">
        <v>59.910756919363038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"/>
  <sheetViews>
    <sheetView workbookViewId="0">
      <pane xSplit="1" ySplit="3" topLeftCell="B4" activePane="bottomRight" state="frozen"/>
      <selection pane="topRight" activeCell="D20" sqref="D20"/>
      <selection pane="bottomLeft" activeCell="D20" sqref="D20"/>
      <selection pane="bottomRight" activeCell="D20" sqref="D20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4" t="s">
        <v>0</v>
      </c>
    </row>
    <row r="2" spans="1:28" ht="16.2" customHeight="1" x14ac:dyDescent="0.35">
      <c r="A2" s="4"/>
    </row>
    <row r="3" spans="1:28" ht="18" x14ac:dyDescent="0.35">
      <c r="A3" s="11" t="s">
        <v>46</v>
      </c>
    </row>
    <row r="5" spans="1:28" x14ac:dyDescent="0.3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  <c r="Y5" s="5" t="s">
        <v>25</v>
      </c>
      <c r="Z5" s="5" t="s">
        <v>26</v>
      </c>
      <c r="AA5" s="5" t="s">
        <v>27</v>
      </c>
      <c r="AB5" s="5" t="s">
        <v>28</v>
      </c>
    </row>
    <row r="6" spans="1:28" x14ac:dyDescent="0.3">
      <c r="A6" s="6" t="s">
        <v>29</v>
      </c>
      <c r="B6" s="10">
        <v>219.86899999999997</v>
      </c>
      <c r="C6" s="10">
        <v>218.18799999999999</v>
      </c>
      <c r="D6" s="10">
        <v>216.666</v>
      </c>
      <c r="E6" s="10">
        <v>214.73699999999999</v>
      </c>
      <c r="F6" s="10">
        <v>213.52199999999999</v>
      </c>
      <c r="G6" s="10">
        <v>210.77699999999999</v>
      </c>
      <c r="H6" s="10">
        <v>209.03599999999997</v>
      </c>
      <c r="I6" s="10">
        <v>206.04400000000001</v>
      </c>
      <c r="J6" s="10">
        <v>204.886</v>
      </c>
      <c r="K6" s="10">
        <v>203.38199999999998</v>
      </c>
      <c r="L6" s="10">
        <v>202.32</v>
      </c>
      <c r="M6" s="10">
        <v>201.66899999999998</v>
      </c>
      <c r="N6" s="10">
        <v>199.971</v>
      </c>
      <c r="O6" s="10">
        <v>198.64699999999999</v>
      </c>
      <c r="P6" s="10">
        <v>197.76400000000001</v>
      </c>
      <c r="Q6" s="10">
        <v>197.53299999999999</v>
      </c>
      <c r="R6" s="10">
        <v>196.63399999999996</v>
      </c>
      <c r="S6" s="10">
        <v>198.035</v>
      </c>
      <c r="T6" s="10">
        <v>197.77699999999999</v>
      </c>
      <c r="U6" s="10">
        <v>199.13600000000002</v>
      </c>
      <c r="V6" s="10">
        <v>200.428</v>
      </c>
      <c r="W6" s="10">
        <v>201.60300000000001</v>
      </c>
      <c r="X6" s="10">
        <v>202.63099999999997</v>
      </c>
      <c r="Y6" s="10">
        <v>203.25800000000001</v>
      </c>
      <c r="Z6" s="10">
        <v>203.78199999999998</v>
      </c>
      <c r="AA6" s="10">
        <v>203.952</v>
      </c>
      <c r="AB6" s="10">
        <v>204.06399999999999</v>
      </c>
    </row>
    <row r="7" spans="1:28" x14ac:dyDescent="0.3">
      <c r="A7" s="7" t="s">
        <v>30</v>
      </c>
      <c r="B7" s="10">
        <v>63.696722400000006</v>
      </c>
      <c r="C7" s="10">
        <v>64.328918399999992</v>
      </c>
      <c r="D7" s="10">
        <v>64.679568000000003</v>
      </c>
      <c r="E7" s="10">
        <v>64.385556000000008</v>
      </c>
      <c r="F7" s="10">
        <v>64.179616800000005</v>
      </c>
      <c r="G7" s="10">
        <v>64.089107999999996</v>
      </c>
      <c r="H7" s="10">
        <v>63.836686800000003</v>
      </c>
      <c r="I7" s="10">
        <v>63.636839999999999</v>
      </c>
      <c r="J7" s="10">
        <v>63.322909200000005</v>
      </c>
      <c r="K7" s="10">
        <v>62.955324000000005</v>
      </c>
      <c r="L7" s="10">
        <v>62.703178800000003</v>
      </c>
      <c r="M7" s="10">
        <v>62.296845600000005</v>
      </c>
      <c r="N7" s="10">
        <v>62.040361200000007</v>
      </c>
      <c r="O7" s="10">
        <v>61.737946800000003</v>
      </c>
      <c r="P7" s="10">
        <v>61.405588800000004</v>
      </c>
      <c r="Q7" s="10">
        <v>61.044105600000002</v>
      </c>
      <c r="R7" s="10">
        <v>60.922844400000002</v>
      </c>
      <c r="S7" s="10">
        <v>60.273853199999998</v>
      </c>
      <c r="T7" s="10">
        <v>60.098530800000006</v>
      </c>
      <c r="U7" s="10">
        <v>59.703040799999997</v>
      </c>
      <c r="V7" s="10">
        <v>59.346163200000007</v>
      </c>
      <c r="W7" s="10">
        <v>58.994704799999994</v>
      </c>
      <c r="X7" s="10">
        <v>58.642975199999995</v>
      </c>
      <c r="Y7" s="10">
        <v>58.343544000000001</v>
      </c>
      <c r="Z7" s="10">
        <v>58.071886800000001</v>
      </c>
      <c r="AA7" s="10">
        <v>57.708907199999999</v>
      </c>
      <c r="AB7" s="10">
        <v>57.357850800000001</v>
      </c>
    </row>
    <row r="8" spans="1:28" x14ac:dyDescent="0.3">
      <c r="A8" s="7" t="s">
        <v>31</v>
      </c>
      <c r="B8" s="10">
        <v>156.59710799999999</v>
      </c>
      <c r="C8" s="10">
        <v>157.18542880000001</v>
      </c>
      <c r="D8" s="10">
        <v>156.8481304</v>
      </c>
      <c r="E8" s="10">
        <v>156.77028480000001</v>
      </c>
      <c r="F8" s="10">
        <v>156.4623536</v>
      </c>
      <c r="G8" s="10">
        <v>156.40016800000001</v>
      </c>
      <c r="H8" s="10">
        <v>156.13052400000001</v>
      </c>
      <c r="I8" s="10">
        <v>156.16528160000001</v>
      </c>
      <c r="J8" s="10">
        <v>155.97099759999998</v>
      </c>
      <c r="K8" s="10">
        <v>155.566464</v>
      </c>
      <c r="L8" s="10">
        <v>155.85642000000001</v>
      </c>
      <c r="M8" s="10">
        <v>155.8139568</v>
      </c>
      <c r="N8" s="10">
        <v>156.021188</v>
      </c>
      <c r="O8" s="10">
        <v>157.48541360000002</v>
      </c>
      <c r="P8" s="10">
        <v>159.27661119999999</v>
      </c>
      <c r="Q8" s="10">
        <v>160.23216560000003</v>
      </c>
      <c r="R8" s="10">
        <v>161.0114112</v>
      </c>
      <c r="S8" s="10">
        <v>162.01134639999998</v>
      </c>
      <c r="T8" s="10">
        <v>162.82975279999999</v>
      </c>
      <c r="U8" s="10">
        <v>162.75258880000001</v>
      </c>
      <c r="V8" s="10">
        <v>162.73924399999999</v>
      </c>
      <c r="W8" s="10">
        <v>163.10670479999999</v>
      </c>
      <c r="X8" s="10">
        <v>163.29878719999999</v>
      </c>
      <c r="Y8" s="10">
        <v>162.873828</v>
      </c>
      <c r="Z8" s="10">
        <v>162.72954239999999</v>
      </c>
      <c r="AA8" s="10">
        <v>162.37356560000001</v>
      </c>
      <c r="AB8" s="10">
        <v>161.74515359999998</v>
      </c>
    </row>
    <row r="9" spans="1:28" x14ac:dyDescent="0.3">
      <c r="A9" s="6" t="s">
        <v>32</v>
      </c>
      <c r="B9" s="10">
        <v>179.47337100000001</v>
      </c>
      <c r="C9" s="10">
        <v>178.63484100000002</v>
      </c>
      <c r="D9" s="10">
        <v>179.92058700000001</v>
      </c>
      <c r="E9" s="10">
        <v>182.07281399999999</v>
      </c>
      <c r="F9" s="10">
        <v>184.08528600000002</v>
      </c>
      <c r="G9" s="10">
        <v>184.644306</v>
      </c>
      <c r="H9" s="10">
        <v>187.523259</v>
      </c>
      <c r="I9" s="10">
        <v>189.28417200000001</v>
      </c>
      <c r="J9" s="10">
        <v>190.93328100000002</v>
      </c>
      <c r="K9" s="10">
        <v>193.951989</v>
      </c>
      <c r="L9" s="10">
        <v>195.18183300000001</v>
      </c>
      <c r="M9" s="10">
        <v>197.30610899999999</v>
      </c>
      <c r="N9" s="10">
        <v>197.33406000000002</v>
      </c>
      <c r="O9" s="10">
        <v>195.74085300000002</v>
      </c>
      <c r="P9" s="10">
        <v>193.50477300000003</v>
      </c>
      <c r="Q9" s="10">
        <v>192.41468400000002</v>
      </c>
      <c r="R9" s="10">
        <v>190.597869</v>
      </c>
      <c r="S9" s="10">
        <v>189.36802500000002</v>
      </c>
      <c r="T9" s="10">
        <v>187.88662200000002</v>
      </c>
      <c r="U9" s="10">
        <v>187.048092</v>
      </c>
      <c r="V9" s="10">
        <v>187.663014</v>
      </c>
      <c r="W9" s="10">
        <v>187.10399400000003</v>
      </c>
      <c r="X9" s="10">
        <v>187.131945</v>
      </c>
      <c r="Y9" s="10">
        <v>190.15065300000003</v>
      </c>
      <c r="Z9" s="10">
        <v>193.30911599999999</v>
      </c>
      <c r="AA9" s="10">
        <v>195.82470599999999</v>
      </c>
      <c r="AB9" s="10">
        <v>198.56390400000001</v>
      </c>
    </row>
    <row r="10" spans="1:28" x14ac:dyDescent="0.3">
      <c r="A10" s="6" t="s">
        <v>33</v>
      </c>
      <c r="B10" s="10">
        <v>375.44669999999996</v>
      </c>
      <c r="C10" s="10">
        <v>382.80840000000006</v>
      </c>
      <c r="D10" s="10">
        <v>389.19779999999997</v>
      </c>
      <c r="E10" s="10">
        <v>388.71165000000002</v>
      </c>
      <c r="F10" s="10">
        <v>388.01715000000002</v>
      </c>
      <c r="G10" s="10">
        <v>392.87865000000005</v>
      </c>
      <c r="H10" s="10">
        <v>396.76785000000001</v>
      </c>
      <c r="I10" s="10">
        <v>401.42099999999999</v>
      </c>
      <c r="J10" s="10">
        <v>403.57395000000002</v>
      </c>
      <c r="K10" s="10">
        <v>404.89349999999996</v>
      </c>
      <c r="L10" s="10">
        <v>403.43505000000005</v>
      </c>
      <c r="M10" s="10">
        <v>403.57395000000002</v>
      </c>
      <c r="N10" s="10">
        <v>408.01875000000001</v>
      </c>
      <c r="O10" s="10">
        <v>413.99145000000004</v>
      </c>
      <c r="P10" s="10">
        <v>419.75580000000002</v>
      </c>
      <c r="Q10" s="10">
        <v>422.39490000000006</v>
      </c>
      <c r="R10" s="10">
        <v>429.75660000000005</v>
      </c>
      <c r="S10" s="10">
        <v>434.68755000000004</v>
      </c>
      <c r="T10" s="10">
        <v>439.4796</v>
      </c>
      <c r="U10" s="10">
        <v>446.98020000000002</v>
      </c>
      <c r="V10" s="10">
        <v>450.52215000000001</v>
      </c>
      <c r="W10" s="10">
        <v>455.59200000000004</v>
      </c>
      <c r="X10" s="10">
        <v>456.42540000000002</v>
      </c>
      <c r="Y10" s="10">
        <v>453.36959999999999</v>
      </c>
      <c r="Z10" s="10">
        <v>449.20260000000002</v>
      </c>
      <c r="AA10" s="10">
        <v>447.18855000000002</v>
      </c>
      <c r="AB10" s="10">
        <v>443.78550000000001</v>
      </c>
    </row>
    <row r="11" spans="1:28" x14ac:dyDescent="0.3">
      <c r="A11" s="6" t="s">
        <v>34</v>
      </c>
      <c r="B11" s="10">
        <v>529.25400000000002</v>
      </c>
      <c r="C11" s="10">
        <v>563.61799999999994</v>
      </c>
      <c r="D11" s="10">
        <v>601.12799999999993</v>
      </c>
      <c r="E11" s="10">
        <v>653.1579999999999</v>
      </c>
      <c r="F11" s="10">
        <v>694.78199999999993</v>
      </c>
      <c r="G11" s="10">
        <v>731.56599999999992</v>
      </c>
      <c r="H11" s="10">
        <v>761.09</v>
      </c>
      <c r="I11" s="10">
        <v>788.678</v>
      </c>
      <c r="J11" s="10">
        <v>831.02800000000002</v>
      </c>
      <c r="K11" s="10">
        <v>867.81200000000001</v>
      </c>
      <c r="L11" s="10">
        <v>909.43599999999992</v>
      </c>
      <c r="M11" s="10">
        <v>930.97399999999993</v>
      </c>
      <c r="N11" s="10">
        <v>950.81799999999998</v>
      </c>
      <c r="O11" s="10">
        <v>956.3839999999999</v>
      </c>
      <c r="P11" s="10">
        <v>959.53</v>
      </c>
      <c r="Q11" s="10">
        <v>978.40599999999995</v>
      </c>
      <c r="R11" s="10">
        <v>992.92599999999993</v>
      </c>
      <c r="S11" s="10">
        <v>1008.414</v>
      </c>
      <c r="T11" s="10">
        <v>1019.5459999999999</v>
      </c>
      <c r="U11" s="10">
        <v>1028.258</v>
      </c>
      <c r="V11" s="10">
        <v>1031.646</v>
      </c>
      <c r="W11" s="10">
        <v>1036.7280000000001</v>
      </c>
      <c r="X11" s="10">
        <v>1056.33</v>
      </c>
      <c r="Y11" s="10">
        <v>1078.1099999999999</v>
      </c>
      <c r="Z11" s="10">
        <v>1097.47</v>
      </c>
      <c r="AA11" s="10">
        <v>1111.99</v>
      </c>
      <c r="AB11" s="10">
        <v>1137.1580000000001</v>
      </c>
    </row>
    <row r="12" spans="1:28" x14ac:dyDescent="0.3">
      <c r="A12" s="6" t="s">
        <v>35</v>
      </c>
      <c r="B12" s="10">
        <v>208.85389839999999</v>
      </c>
      <c r="C12" s="10">
        <v>212.70571210000003</v>
      </c>
      <c r="D12" s="10">
        <v>214.84560860000002</v>
      </c>
      <c r="E12" s="10">
        <v>217.84146370000002</v>
      </c>
      <c r="F12" s="10">
        <v>231.108822</v>
      </c>
      <c r="G12" s="10">
        <v>246.0880975</v>
      </c>
      <c r="H12" s="10">
        <v>257.6435386</v>
      </c>
      <c r="I12" s="10">
        <v>266.20312460000002</v>
      </c>
      <c r="J12" s="10">
        <v>269.626959</v>
      </c>
      <c r="K12" s="10">
        <v>275.6186692</v>
      </c>
      <c r="L12" s="10">
        <v>282.46633800000001</v>
      </c>
      <c r="M12" s="10">
        <v>309.00105459999997</v>
      </c>
      <c r="N12" s="10">
        <v>340.24354349999999</v>
      </c>
      <c r="O12" s="10">
        <v>379.61763910000002</v>
      </c>
      <c r="P12" s="10">
        <v>413.8559831</v>
      </c>
      <c r="Q12" s="10">
        <v>442.53059619999999</v>
      </c>
      <c r="R12" s="10">
        <v>462.64562330000001</v>
      </c>
      <c r="S12" s="10">
        <v>477.62489879999998</v>
      </c>
      <c r="T12" s="10">
        <v>503.3036568</v>
      </c>
      <c r="U12" s="10">
        <v>525.98655970000004</v>
      </c>
      <c r="V12" s="10">
        <v>549.52542119999998</v>
      </c>
      <c r="W12" s="10">
        <v>570.06842759999995</v>
      </c>
      <c r="X12" s="10">
        <v>589.32749609999996</v>
      </c>
      <c r="Y12" s="10">
        <v>600.88293720000001</v>
      </c>
      <c r="Z12" s="10">
        <v>609.01454390000004</v>
      </c>
      <c r="AA12" s="10">
        <v>632.55340540000009</v>
      </c>
      <c r="AB12" s="10">
        <v>645.39278439999998</v>
      </c>
    </row>
    <row r="13" spans="1:28" x14ac:dyDescent="0.3">
      <c r="A13" s="6" t="s">
        <v>36</v>
      </c>
      <c r="B13" s="10">
        <v>1733.1907997999999</v>
      </c>
      <c r="C13" s="10">
        <v>1777.4693003</v>
      </c>
      <c r="D13" s="10">
        <v>1823.2856939999999</v>
      </c>
      <c r="E13" s="10">
        <v>1877.6767685</v>
      </c>
      <c r="F13" s="10">
        <v>1932.1572283999999</v>
      </c>
      <c r="G13" s="10">
        <v>1986.4433294999999</v>
      </c>
      <c r="H13" s="10">
        <v>2032.0278584</v>
      </c>
      <c r="I13" s="10">
        <v>2071.4324182</v>
      </c>
      <c r="J13" s="10">
        <v>2119.3420968</v>
      </c>
      <c r="K13" s="10">
        <v>2164.1799461999999</v>
      </c>
      <c r="L13" s="10">
        <v>2211.3988198000002</v>
      </c>
      <c r="M13" s="10">
        <v>2260.634916</v>
      </c>
      <c r="N13" s="10">
        <v>2314.4469027</v>
      </c>
      <c r="O13" s="10">
        <v>2363.6043024999999</v>
      </c>
      <c r="P13" s="10">
        <v>2405.0927560999999</v>
      </c>
      <c r="Q13" s="10">
        <v>2454.5554514</v>
      </c>
      <c r="R13" s="10">
        <v>2494.4943478999999</v>
      </c>
      <c r="S13" s="10">
        <v>2530.4146733999996</v>
      </c>
      <c r="T13" s="10">
        <v>2570.9211624</v>
      </c>
      <c r="U13" s="10">
        <v>2609.8644813000001</v>
      </c>
      <c r="V13" s="10">
        <v>2641.8699924000002</v>
      </c>
      <c r="W13" s="10">
        <v>2673.1968311999999</v>
      </c>
      <c r="X13" s="10">
        <v>2713.7876034999999</v>
      </c>
      <c r="Y13" s="10">
        <v>2746.9885622000002</v>
      </c>
      <c r="Z13" s="10">
        <v>2773.5796891</v>
      </c>
      <c r="AA13" s="10">
        <v>2811.5911341999999</v>
      </c>
      <c r="AB13" s="10">
        <v>2848.0671928000002</v>
      </c>
    </row>
    <row r="14" spans="1:28" x14ac:dyDescent="0.3">
      <c r="A14" s="6" t="s">
        <v>37</v>
      </c>
      <c r="B14" s="9"/>
      <c r="C14" s="9">
        <v>2.5547389534441067</v>
      </c>
      <c r="D14" s="9">
        <v>2.5776194104881069</v>
      </c>
      <c r="E14" s="9">
        <v>2.9831350445510632</v>
      </c>
      <c r="F14" s="9">
        <v>2.9014823431789143</v>
      </c>
      <c r="G14" s="9">
        <v>2.8096109520524775</v>
      </c>
      <c r="H14" s="9">
        <v>2.2947812415808526</v>
      </c>
      <c r="I14" s="9">
        <v>1.9391741917862682</v>
      </c>
      <c r="J14" s="9">
        <v>2.3128767407064039</v>
      </c>
      <c r="K14" s="9">
        <v>2.1156494493126261</v>
      </c>
      <c r="L14" s="9">
        <v>2.1818367591341041</v>
      </c>
      <c r="M14" s="9">
        <v>2.2264684126245813</v>
      </c>
      <c r="N14" s="9">
        <v>2.3803926197519649</v>
      </c>
      <c r="O14" s="9">
        <v>2.1239372457693277</v>
      </c>
      <c r="P14" s="9">
        <v>1.7553045387553807</v>
      </c>
      <c r="Q14" s="9">
        <v>2.0565816089441333</v>
      </c>
      <c r="R14" s="9">
        <v>1.6271336008000943</v>
      </c>
      <c r="S14" s="9">
        <v>1.4399842409039505</v>
      </c>
      <c r="T14" s="9">
        <v>1.6007846233982534</v>
      </c>
      <c r="U14" s="9">
        <v>1.5147613030516212</v>
      </c>
      <c r="V14" s="9">
        <v>1.2263284676014241</v>
      </c>
      <c r="W14" s="9">
        <v>1.1857827557797758</v>
      </c>
      <c r="X14" s="9">
        <v>1.5184355983909648</v>
      </c>
      <c r="Y14" s="9">
        <v>1.223417730156207</v>
      </c>
      <c r="Z14" s="9">
        <v>0.96801010626355177</v>
      </c>
      <c r="AA14" s="9">
        <v>1.3704832512792988</v>
      </c>
      <c r="AB14" s="9">
        <v>1.2973457682487315</v>
      </c>
    </row>
    <row r="15" spans="1:28" x14ac:dyDescent="0.3">
      <c r="A15" s="6" t="s">
        <v>38</v>
      </c>
      <c r="C15" s="8">
        <v>2.5547389534441067</v>
      </c>
      <c r="D15" s="8">
        <v>5.1982098110834896</v>
      </c>
      <c r="E15" s="8">
        <v>8.3364144741982749</v>
      </c>
      <c r="F15" s="8">
        <v>11.479776411400264</v>
      </c>
      <c r="G15" s="8">
        <v>14.611924418778582</v>
      </c>
      <c r="H15" s="8">
        <v>17.242017360955536</v>
      </c>
      <c r="I15" s="8">
        <v>19.515544303548761</v>
      </c>
      <c r="J15" s="8">
        <v>22.279791529274199</v>
      </c>
      <c r="K15" s="8">
        <v>24.866803265383915</v>
      </c>
      <c r="L15" s="8">
        <v>27.591193078983725</v>
      </c>
      <c r="M15" s="8">
        <v>30.43197069017814</v>
      </c>
      <c r="N15" s="8">
        <v>33.53676369428419</v>
      </c>
      <c r="O15" s="8">
        <v>36.373000755182062</v>
      </c>
      <c r="P15" s="8">
        <v>38.766762227074679</v>
      </c>
      <c r="Q15" s="8">
        <v>41.620613938363931</v>
      </c>
      <c r="R15" s="8">
        <v>43.924970533414431</v>
      </c>
      <c r="S15" s="8">
        <v>45.997467427821256</v>
      </c>
      <c r="T15" s="8">
        <v>48.334572436956698</v>
      </c>
      <c r="U15" s="8">
        <v>50.581487139278785</v>
      </c>
      <c r="V15" s="8">
        <v>52.428110783005337</v>
      </c>
      <c r="W15" s="8">
        <v>54.23557703563111</v>
      </c>
      <c r="X15" s="8">
        <v>56.577544942723854</v>
      </c>
      <c r="Y15" s="8">
        <v>58.493142388996439</v>
      </c>
      <c r="Z15" s="8">
        <v>60.027372025056607</v>
      </c>
      <c r="AA15" s="8">
        <v>62.220520356122421</v>
      </c>
      <c r="AB15" s="8">
        <v>64.325081412193654</v>
      </c>
    </row>
    <row r="16" spans="1:28" x14ac:dyDescent="0.3">
      <c r="A16" s="6" t="s">
        <v>39</v>
      </c>
      <c r="B16" s="8">
        <v>3.5578175095966329</v>
      </c>
      <c r="C16" s="8">
        <v>3.6269702293549897</v>
      </c>
      <c r="D16" s="8">
        <v>3.7030803948250295</v>
      </c>
      <c r="E16" s="8">
        <v>3.8005035188033838</v>
      </c>
      <c r="F16" s="8">
        <v>3.8972068828916053</v>
      </c>
      <c r="G16" s="8">
        <v>3.9924496623454924</v>
      </c>
      <c r="H16" s="8">
        <v>4.069345866426354</v>
      </c>
      <c r="I16" s="8">
        <v>4.1331931643953146</v>
      </c>
      <c r="J16" s="8">
        <v>4.2134875381220303</v>
      </c>
      <c r="K16" s="8">
        <v>4.2872876764595178</v>
      </c>
      <c r="L16" s="8">
        <v>4.3654358130169575</v>
      </c>
      <c r="M16" s="8">
        <v>4.44735479530208</v>
      </c>
      <c r="N16" s="8">
        <v>4.5380422005450871</v>
      </c>
      <c r="O16" s="8">
        <v>4.6198434433759425</v>
      </c>
      <c r="P16" s="8">
        <v>4.6869195285978753</v>
      </c>
      <c r="Q16" s="8">
        <v>4.7699245057230026</v>
      </c>
      <c r="R16" s="8">
        <v>4.8344787547966979</v>
      </c>
      <c r="S16" s="8">
        <v>4.8914860980843207</v>
      </c>
      <c r="T16" s="8">
        <v>4.9575216691413253</v>
      </c>
      <c r="U16" s="8">
        <v>5.020804681133491</v>
      </c>
      <c r="V16" s="8">
        <v>5.0708650691951869</v>
      </c>
      <c r="W16" s="8">
        <v>5.1200858670752734</v>
      </c>
      <c r="X16" s="8">
        <v>5.187497808426043</v>
      </c>
      <c r="Y16" s="8">
        <v>5.2413443278000384</v>
      </c>
      <c r="Z16" s="8">
        <v>5.2831095622773763</v>
      </c>
      <c r="AA16" s="8">
        <v>5.3473651727876153</v>
      </c>
      <c r="AB16" s="8">
        <v>5.4093316229511315</v>
      </c>
    </row>
    <row r="17" spans="1:28" x14ac:dyDescent="0.3">
      <c r="A17" s="6" t="s">
        <v>40</v>
      </c>
      <c r="B17" s="9">
        <v>64.248817760196843</v>
      </c>
      <c r="C17" s="9">
        <v>65.212496885564363</v>
      </c>
      <c r="D17" s="9">
        <v>66.098879213824404</v>
      </c>
      <c r="E17" s="9">
        <v>67.088816074895163</v>
      </c>
      <c r="F17" s="9">
        <v>68.002124914442589</v>
      </c>
      <c r="G17" s="9">
        <v>68.994303897155291</v>
      </c>
      <c r="H17" s="9">
        <v>69.659546386069366</v>
      </c>
      <c r="I17" s="9">
        <v>70.304109938835168</v>
      </c>
      <c r="J17" s="9">
        <v>70.976219991630373</v>
      </c>
      <c r="K17" s="9">
        <v>71.543226889180033</v>
      </c>
      <c r="L17" s="9">
        <v>72.141550122753657</v>
      </c>
      <c r="M17" s="9">
        <v>72.702982377540167</v>
      </c>
      <c r="N17" s="9">
        <v>73.411936628050427</v>
      </c>
      <c r="O17" s="9">
        <v>74.039173445784499</v>
      </c>
      <c r="P17" s="9">
        <v>74.556034421212331</v>
      </c>
      <c r="Q17" s="9">
        <v>75.098384725780889</v>
      </c>
      <c r="R17" s="9">
        <v>75.579574870040133</v>
      </c>
      <c r="S17" s="9">
        <v>75.905600334636461</v>
      </c>
      <c r="T17" s="9">
        <v>76.327865883220284</v>
      </c>
      <c r="U17" s="9">
        <v>76.67925955692418</v>
      </c>
      <c r="V17" s="9">
        <v>76.903616644447865</v>
      </c>
      <c r="W17" s="9">
        <v>77.150638648415296</v>
      </c>
      <c r="X17" s="9">
        <v>77.459374248335493</v>
      </c>
      <c r="Y17" s="9">
        <v>77.625461079176816</v>
      </c>
      <c r="Z17" s="9">
        <v>77.722199667517032</v>
      </c>
      <c r="AA17" s="9">
        <v>77.953438134724649</v>
      </c>
      <c r="AB17" s="9">
        <v>78.170075833472112</v>
      </c>
    </row>
    <row r="18" spans="1:28" x14ac:dyDescent="0.3">
      <c r="A18" s="6" t="s">
        <v>41</v>
      </c>
      <c r="B18" s="9">
        <v>42.586649922511327</v>
      </c>
      <c r="C18" s="9">
        <v>43.675787366283771</v>
      </c>
      <c r="D18" s="9">
        <v>44.752921129429971</v>
      </c>
      <c r="E18" s="9">
        <v>46.387082074611072</v>
      </c>
      <c r="F18" s="9">
        <v>47.920055800361588</v>
      </c>
      <c r="G18" s="9">
        <v>49.216309520699063</v>
      </c>
      <c r="H18" s="9">
        <v>50.133837210388513</v>
      </c>
      <c r="I18" s="9">
        <v>50.925201099085513</v>
      </c>
      <c r="J18" s="9">
        <v>51.933803450697347</v>
      </c>
      <c r="K18" s="9">
        <v>52.834362096724249</v>
      </c>
      <c r="L18" s="9">
        <v>53.898117667793457</v>
      </c>
      <c r="M18" s="9">
        <v>54.850743294455953</v>
      </c>
      <c r="N18" s="9">
        <v>55.782724675768819</v>
      </c>
      <c r="O18" s="9">
        <v>56.523912978449999</v>
      </c>
      <c r="P18" s="9">
        <v>57.103243923408037</v>
      </c>
      <c r="Q18" s="9">
        <v>57.889773701773294</v>
      </c>
      <c r="R18" s="9">
        <v>58.351369868822466</v>
      </c>
      <c r="S18" s="9">
        <v>58.727089849004045</v>
      </c>
      <c r="T18" s="9">
        <v>59.233619415166864</v>
      </c>
      <c r="U18" s="9">
        <v>59.552692135409842</v>
      </c>
      <c r="V18" s="9">
        <v>59.850462958004563</v>
      </c>
      <c r="W18" s="9">
        <v>60.10767366048043</v>
      </c>
      <c r="X18" s="9">
        <v>60.640615130586433</v>
      </c>
      <c r="Y18" s="9">
        <v>61.121220535965136</v>
      </c>
      <c r="Z18" s="9">
        <v>61.526429206500929</v>
      </c>
      <c r="AA18" s="9">
        <v>62.048261007068028</v>
      </c>
      <c r="AB18" s="9">
        <v>62.588087419648744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9"/>
  <sheetViews>
    <sheetView workbookViewId="0">
      <selection activeCell="A10" sqref="A10"/>
    </sheetView>
  </sheetViews>
  <sheetFormatPr baseColWidth="10" defaultColWidth="11.44140625" defaultRowHeight="14.4" x14ac:dyDescent="0.3"/>
  <cols>
    <col min="1" max="1" width="37.33203125" customWidth="1"/>
  </cols>
  <sheetData>
    <row r="1" spans="1:35" ht="39.6" customHeight="1" x14ac:dyDescent="0.45">
      <c r="A1" s="20" t="s">
        <v>47</v>
      </c>
      <c r="B1" s="21" t="s">
        <v>48</v>
      </c>
      <c r="C1" s="21"/>
      <c r="D1" s="21"/>
      <c r="E1" s="21"/>
      <c r="F1" s="21"/>
      <c r="G1" s="21"/>
      <c r="H1" s="21"/>
      <c r="I1" s="21"/>
      <c r="J1" s="21"/>
      <c r="K1" s="22" t="s">
        <v>49</v>
      </c>
      <c r="L1" s="22"/>
      <c r="M1" s="22"/>
      <c r="N1" s="22"/>
      <c r="O1" s="22"/>
      <c r="P1" s="22"/>
      <c r="Q1" s="22"/>
      <c r="R1" s="22"/>
      <c r="S1" s="23" t="s">
        <v>50</v>
      </c>
      <c r="T1" s="23"/>
      <c r="U1" s="23"/>
      <c r="V1" s="23"/>
      <c r="W1" s="23"/>
      <c r="X1" s="23"/>
      <c r="Y1" s="23"/>
      <c r="Z1" s="23"/>
      <c r="AA1" s="23"/>
      <c r="AB1" s="24" t="s">
        <v>51</v>
      </c>
      <c r="AC1" s="24"/>
      <c r="AD1" s="24"/>
      <c r="AE1" s="24"/>
      <c r="AF1" s="25" t="s">
        <v>52</v>
      </c>
      <c r="AG1" s="25"/>
      <c r="AH1" s="25"/>
      <c r="AI1" s="25"/>
    </row>
    <row r="2" spans="1:35" ht="28.95" customHeight="1" x14ac:dyDescent="0.3">
      <c r="A2" s="1" t="s">
        <v>53</v>
      </c>
      <c r="B2" s="12">
        <v>2024</v>
      </c>
      <c r="C2" s="13">
        <v>2030</v>
      </c>
      <c r="D2" s="13">
        <v>2035</v>
      </c>
      <c r="E2" s="13">
        <v>2040</v>
      </c>
      <c r="F2" s="13">
        <v>2045</v>
      </c>
      <c r="G2" s="13">
        <v>2050</v>
      </c>
      <c r="H2" s="14" t="s">
        <v>54</v>
      </c>
      <c r="I2" s="14" t="s">
        <v>55</v>
      </c>
      <c r="J2" s="14" t="s">
        <v>56</v>
      </c>
      <c r="K2" s="15" t="s">
        <v>57</v>
      </c>
      <c r="L2" s="15" t="s">
        <v>58</v>
      </c>
      <c r="M2" s="15" t="s">
        <v>59</v>
      </c>
      <c r="N2" s="15" t="s">
        <v>60</v>
      </c>
      <c r="O2" s="15" t="s">
        <v>61</v>
      </c>
      <c r="P2" s="15" t="s">
        <v>62</v>
      </c>
      <c r="Q2" s="15" t="s">
        <v>63</v>
      </c>
      <c r="R2" s="15" t="s">
        <v>64</v>
      </c>
      <c r="S2" s="16">
        <v>2024</v>
      </c>
      <c r="T2" s="16">
        <v>2030</v>
      </c>
      <c r="U2" s="16">
        <v>2035</v>
      </c>
      <c r="V2" s="16">
        <v>2040</v>
      </c>
      <c r="W2" s="16">
        <v>2045</v>
      </c>
      <c r="X2" s="16">
        <v>2050</v>
      </c>
      <c r="Y2" s="17" t="s">
        <v>65</v>
      </c>
      <c r="Z2" s="17" t="s">
        <v>66</v>
      </c>
      <c r="AA2" s="17" t="s">
        <v>67</v>
      </c>
      <c r="AB2" s="18">
        <v>2024</v>
      </c>
      <c r="AC2" s="18">
        <v>2030</v>
      </c>
      <c r="AD2" s="18">
        <v>2040</v>
      </c>
      <c r="AE2" s="18">
        <v>2050</v>
      </c>
      <c r="AF2" s="19">
        <v>2024</v>
      </c>
      <c r="AG2" s="19">
        <v>2030</v>
      </c>
      <c r="AH2" s="19">
        <v>2040</v>
      </c>
      <c r="AI2" s="19">
        <v>2050</v>
      </c>
    </row>
    <row r="3" spans="1:35" ht="21.75" customHeight="1" x14ac:dyDescent="0.3">
      <c r="A3" t="s">
        <v>68</v>
      </c>
      <c r="B3" s="2">
        <v>26872</v>
      </c>
      <c r="C3" s="2">
        <v>29123</v>
      </c>
      <c r="D3" s="2">
        <v>30477</v>
      </c>
      <c r="E3" s="2">
        <v>31669</v>
      </c>
      <c r="F3" s="2">
        <v>32653</v>
      </c>
      <c r="G3" s="2">
        <v>33427</v>
      </c>
      <c r="H3" s="3">
        <f>((C3-B3)*100)/B3</f>
        <v>8.3767490324501335</v>
      </c>
      <c r="I3" s="3">
        <f>((E3-B3)*100)/B3</f>
        <v>17.851295028282227</v>
      </c>
      <c r="J3" s="3">
        <f>((G3-B3)*100)/B3</f>
        <v>24.393420660910987</v>
      </c>
      <c r="K3" s="2">
        <v>3933</v>
      </c>
      <c r="L3" s="2">
        <v>4714</v>
      </c>
      <c r="M3" s="2">
        <v>6079</v>
      </c>
      <c r="N3" s="2">
        <v>7336</v>
      </c>
      <c r="O3" s="3">
        <f>(K3*100)/B3</f>
        <v>14.636052396546591</v>
      </c>
      <c r="P3" s="3">
        <f>(L3*100)/C3</f>
        <v>16.186519245956802</v>
      </c>
      <c r="Q3" s="3">
        <f>(M3*100)/E3</f>
        <v>19.195427705326974</v>
      </c>
      <c r="R3" s="3">
        <f>(N3*100)/G3</f>
        <v>21.946330810422712</v>
      </c>
      <c r="S3" s="2">
        <v>861</v>
      </c>
      <c r="T3" s="2">
        <v>1044</v>
      </c>
      <c r="U3" s="2">
        <v>1195</v>
      </c>
      <c r="V3" s="2">
        <v>1340</v>
      </c>
      <c r="W3" s="2">
        <v>1477</v>
      </c>
      <c r="X3" s="2">
        <v>1621</v>
      </c>
      <c r="Y3" s="3">
        <f>((T3-S3)*100)/S3</f>
        <v>21.254355400696863</v>
      </c>
      <c r="Z3" s="3">
        <f>((V3-S3)*100)/S3</f>
        <v>55.632984901277581</v>
      </c>
      <c r="AA3" s="3">
        <f>((X3-S3)*100)/S3</f>
        <v>88.269454123112666</v>
      </c>
      <c r="AB3">
        <v>60.4</v>
      </c>
      <c r="AC3">
        <v>65.3</v>
      </c>
      <c r="AD3">
        <v>71.2</v>
      </c>
      <c r="AE3">
        <v>75.2</v>
      </c>
      <c r="AF3" s="3">
        <f>(S3*100)/B3</f>
        <v>3.2040785948198867</v>
      </c>
      <c r="AG3" s="3">
        <f>(T3*100)/C3</f>
        <v>3.5847955224393093</v>
      </c>
      <c r="AH3" s="3">
        <f>(V3*100)/E3</f>
        <v>4.2312671697874897</v>
      </c>
      <c r="AI3" s="3">
        <f>(X3*100)/G3</f>
        <v>4.8493732611362068</v>
      </c>
    </row>
    <row r="4" spans="1:35" x14ac:dyDescent="0.3">
      <c r="A4" t="s">
        <v>43</v>
      </c>
      <c r="B4" s="2">
        <v>27939</v>
      </c>
      <c r="C4" s="2">
        <v>28440</v>
      </c>
      <c r="D4" s="2">
        <v>28818</v>
      </c>
      <c r="E4" s="2">
        <v>29216</v>
      </c>
      <c r="F4" s="2">
        <v>29576</v>
      </c>
      <c r="G4" s="2">
        <v>29859</v>
      </c>
      <c r="H4" s="3">
        <f t="shared" ref="H4:H6" si="0">((C4-B4)*100)/B4</f>
        <v>1.793192311822184</v>
      </c>
      <c r="I4" s="3">
        <f t="shared" ref="I4:I6" si="1">((E4-B4)*100)/B4</f>
        <v>4.5706718207523531</v>
      </c>
      <c r="J4" s="3">
        <f t="shared" ref="J4:J6" si="2">((G4-B4)*100)/B4</f>
        <v>6.872114248899388</v>
      </c>
      <c r="K4" s="2">
        <v>4445</v>
      </c>
      <c r="L4" s="2">
        <v>5023</v>
      </c>
      <c r="M4" s="2">
        <v>6093</v>
      </c>
      <c r="N4" s="2">
        <v>6809</v>
      </c>
      <c r="O4" s="3">
        <f t="shared" ref="O4:P6" si="3">(K4*100)/B4</f>
        <v>15.909660331436344</v>
      </c>
      <c r="P4" s="3">
        <f t="shared" si="3"/>
        <v>17.661744022503516</v>
      </c>
      <c r="Q4" s="3">
        <f t="shared" ref="Q4:Q6" si="4">(M4*100)/E4</f>
        <v>20.855010952902518</v>
      </c>
      <c r="R4" s="3">
        <f t="shared" ref="R4:R6" si="5">(N4*100)/G4</f>
        <v>22.803844736930238</v>
      </c>
      <c r="S4" s="2">
        <v>975</v>
      </c>
      <c r="T4" s="2">
        <v>1114</v>
      </c>
      <c r="U4" s="2">
        <v>1205</v>
      </c>
      <c r="V4" s="2">
        <v>1311</v>
      </c>
      <c r="W4" s="2">
        <v>1404</v>
      </c>
      <c r="X4" s="2">
        <v>1513</v>
      </c>
      <c r="Y4" s="3">
        <f t="shared" ref="Y4:Y7" si="6">((T4-S4)*100)/S4</f>
        <v>14.256410256410257</v>
      </c>
      <c r="Z4" s="3">
        <f t="shared" ref="Z4:Z7" si="7">((V4-S4)*100)/S4</f>
        <v>34.46153846153846</v>
      </c>
      <c r="AA4" s="3">
        <f t="shared" ref="AA4:AA7" si="8">((X4-S4)*100)/S4</f>
        <v>55.179487179487182</v>
      </c>
      <c r="AB4">
        <v>63.6</v>
      </c>
      <c r="AC4">
        <v>68.2</v>
      </c>
      <c r="AD4">
        <v>73.599999999999994</v>
      </c>
      <c r="AE4">
        <v>76.8</v>
      </c>
      <c r="AF4" s="3">
        <f t="shared" ref="AF4:AG6" si="9">(S4*100)/B4</f>
        <v>3.4897455170192204</v>
      </c>
      <c r="AG4" s="3">
        <f t="shared" si="9"/>
        <v>3.9170182841068919</v>
      </c>
      <c r="AH4" s="3">
        <f t="shared" ref="AH4:AH6" si="10">(V4*100)/E4</f>
        <v>4.4872672508214677</v>
      </c>
      <c r="AI4" s="3">
        <f t="shared" ref="AI4:AI6" si="11">(X4*100)/G4</f>
        <v>5.0671489333199373</v>
      </c>
    </row>
    <row r="5" spans="1:35" x14ac:dyDescent="0.3">
      <c r="A5" t="s">
        <v>69</v>
      </c>
      <c r="B5" s="2">
        <v>86675</v>
      </c>
      <c r="C5" s="2">
        <v>89855</v>
      </c>
      <c r="D5" s="2">
        <v>92073</v>
      </c>
      <c r="E5" s="2">
        <v>94048</v>
      </c>
      <c r="F5" s="2">
        <v>95690</v>
      </c>
      <c r="G5" s="2">
        <v>96944</v>
      </c>
      <c r="H5" s="3">
        <f t="shared" si="0"/>
        <v>3.6688779925007209</v>
      </c>
      <c r="I5" s="3">
        <f t="shared" si="1"/>
        <v>8.5064897605999423</v>
      </c>
      <c r="J5" s="3">
        <f t="shared" si="2"/>
        <v>11.847706951254686</v>
      </c>
      <c r="K5" s="2">
        <v>12849</v>
      </c>
      <c r="L5" s="2">
        <v>15079</v>
      </c>
      <c r="M5" s="2">
        <v>19323</v>
      </c>
      <c r="N5" s="2">
        <v>21753</v>
      </c>
      <c r="O5" s="3">
        <f t="shared" si="3"/>
        <v>14.824343813094895</v>
      </c>
      <c r="P5" s="3">
        <f t="shared" si="3"/>
        <v>16.781481275388124</v>
      </c>
      <c r="Q5" s="3">
        <f t="shared" si="4"/>
        <v>20.545891459680163</v>
      </c>
      <c r="R5" s="3">
        <f t="shared" si="5"/>
        <v>22.438727512790891</v>
      </c>
      <c r="S5" s="2">
        <v>2916</v>
      </c>
      <c r="T5" s="2">
        <v>3347</v>
      </c>
      <c r="U5" s="2">
        <v>3718</v>
      </c>
      <c r="V5" s="2">
        <v>4121</v>
      </c>
      <c r="W5" s="2">
        <v>4494</v>
      </c>
      <c r="X5" s="2">
        <v>4872</v>
      </c>
      <c r="Y5" s="3">
        <f t="shared" si="6"/>
        <v>14.780521262002743</v>
      </c>
      <c r="Z5" s="3">
        <f t="shared" si="7"/>
        <v>41.323731138545952</v>
      </c>
      <c r="AA5" s="3">
        <f t="shared" si="8"/>
        <v>67.078189300411523</v>
      </c>
      <c r="AB5">
        <v>61.9</v>
      </c>
      <c r="AC5">
        <v>66.400000000000006</v>
      </c>
      <c r="AD5">
        <v>72.8</v>
      </c>
      <c r="AE5">
        <v>76.400000000000006</v>
      </c>
      <c r="AF5" s="3">
        <f t="shared" si="9"/>
        <v>3.3642918950100951</v>
      </c>
      <c r="AG5" s="3">
        <f t="shared" si="9"/>
        <v>3.7248901007178232</v>
      </c>
      <c r="AH5" s="3">
        <f t="shared" si="10"/>
        <v>4.3818050357264378</v>
      </c>
      <c r="AI5" s="3">
        <f t="shared" si="11"/>
        <v>5.0255817791714801</v>
      </c>
    </row>
    <row r="6" spans="1:35" x14ac:dyDescent="0.3">
      <c r="A6" t="s">
        <v>45</v>
      </c>
      <c r="B6" s="2">
        <v>66231</v>
      </c>
      <c r="C6" s="2">
        <v>68231</v>
      </c>
      <c r="D6" s="2">
        <v>69885</v>
      </c>
      <c r="E6" s="2">
        <v>71367</v>
      </c>
      <c r="F6" s="2">
        <v>72648</v>
      </c>
      <c r="G6" s="2">
        <v>73640</v>
      </c>
      <c r="H6" s="3">
        <f t="shared" si="0"/>
        <v>3.0197339614379972</v>
      </c>
      <c r="I6" s="3">
        <f t="shared" si="1"/>
        <v>7.754676812972777</v>
      </c>
      <c r="J6" s="3">
        <f t="shared" si="2"/>
        <v>11.186604460147061</v>
      </c>
      <c r="K6" s="2">
        <v>9824</v>
      </c>
      <c r="L6" s="2">
        <v>11299</v>
      </c>
      <c r="M6" s="2">
        <v>14192</v>
      </c>
      <c r="N6" s="2">
        <v>16380</v>
      </c>
      <c r="O6" s="3">
        <f t="shared" si="3"/>
        <v>14.832933218583443</v>
      </c>
      <c r="P6" s="3">
        <f t="shared" si="3"/>
        <v>16.559921443332211</v>
      </c>
      <c r="Q6" s="3">
        <f t="shared" si="4"/>
        <v>19.885941681729651</v>
      </c>
      <c r="R6" s="3">
        <f t="shared" si="5"/>
        <v>22.243346007604561</v>
      </c>
      <c r="S6" s="2">
        <v>2209</v>
      </c>
      <c r="T6" s="2">
        <v>2554</v>
      </c>
      <c r="U6" s="2">
        <v>2823</v>
      </c>
      <c r="V6" s="2">
        <v>3107</v>
      </c>
      <c r="W6" s="2">
        <v>3368</v>
      </c>
      <c r="X6" s="2">
        <v>3672</v>
      </c>
      <c r="Y6" s="3">
        <f t="shared" si="6"/>
        <v>15.61792666364871</v>
      </c>
      <c r="Z6" s="3">
        <f t="shared" si="7"/>
        <v>40.651878678134899</v>
      </c>
      <c r="AA6" s="3">
        <f t="shared" si="8"/>
        <v>66.229062924400182</v>
      </c>
      <c r="AB6">
        <v>61.8</v>
      </c>
      <c r="AC6">
        <v>66.3</v>
      </c>
      <c r="AD6">
        <v>72.400000000000006</v>
      </c>
      <c r="AE6">
        <v>76.099999999999994</v>
      </c>
      <c r="AF6" s="3">
        <f t="shared" si="9"/>
        <v>3.335296160408268</v>
      </c>
      <c r="AG6" s="3">
        <f t="shared" si="9"/>
        <v>3.7431665958288756</v>
      </c>
      <c r="AH6" s="3">
        <f t="shared" si="10"/>
        <v>4.3535527624812591</v>
      </c>
      <c r="AI6" s="3">
        <f t="shared" si="11"/>
        <v>4.9864204236827812</v>
      </c>
    </row>
    <row r="7" spans="1:35" x14ac:dyDescent="0.3">
      <c r="A7" t="s">
        <v>70</v>
      </c>
      <c r="B7" s="2">
        <v>48715</v>
      </c>
      <c r="C7" s="2">
        <v>49935</v>
      </c>
      <c r="D7" s="2">
        <v>50831</v>
      </c>
      <c r="E7" s="2">
        <v>51590</v>
      </c>
      <c r="F7" s="2">
        <v>52210</v>
      </c>
      <c r="G7" s="2">
        <v>52651</v>
      </c>
      <c r="H7" s="3">
        <f t="shared" ref="H7" si="12">((C7-B7)*100)/B7</f>
        <v>2.5043621061274761</v>
      </c>
      <c r="I7" s="3">
        <f t="shared" ref="I7" si="13">((E7-B7)*100)/B7</f>
        <v>5.9016729959971261</v>
      </c>
      <c r="J7" s="3">
        <f t="shared" ref="J7" si="14">((G7-B7)*100)/B7</f>
        <v>8.0796469259981532</v>
      </c>
      <c r="K7" s="2">
        <v>8081</v>
      </c>
      <c r="L7" s="2">
        <v>9460</v>
      </c>
      <c r="M7" s="2">
        <v>11372</v>
      </c>
      <c r="N7" s="2">
        <v>12597</v>
      </c>
      <c r="O7" s="3">
        <f t="shared" ref="O7" si="15">(K7*100)/B7</f>
        <v>16.588319819357487</v>
      </c>
      <c r="P7" s="3">
        <f t="shared" ref="P7" si="16">(L7*100)/C7</f>
        <v>18.944628016421348</v>
      </c>
      <c r="Q7" s="3">
        <f t="shared" ref="Q7" si="17">(M7*100)/E7</f>
        <v>22.043031595270403</v>
      </c>
      <c r="R7" s="3">
        <f t="shared" ref="R7" si="18">(N7*100)/G7</f>
        <v>23.925471501016126</v>
      </c>
      <c r="S7" s="2">
        <v>1733</v>
      </c>
      <c r="T7" s="2">
        <v>2032</v>
      </c>
      <c r="U7" s="2">
        <v>2261</v>
      </c>
      <c r="V7" s="2">
        <v>2494</v>
      </c>
      <c r="W7" s="2">
        <v>2673</v>
      </c>
      <c r="X7" s="2">
        <v>2848</v>
      </c>
      <c r="Y7" s="3">
        <f t="shared" si="6"/>
        <v>17.253317945758798</v>
      </c>
      <c r="Z7" s="3">
        <f t="shared" si="7"/>
        <v>43.912290825158685</v>
      </c>
      <c r="AA7" s="3">
        <f t="shared" si="8"/>
        <v>64.339296018465092</v>
      </c>
      <c r="AB7">
        <v>64.2</v>
      </c>
      <c r="AC7">
        <v>69.7</v>
      </c>
      <c r="AD7">
        <v>75.599999999999994</v>
      </c>
      <c r="AE7">
        <v>78.2</v>
      </c>
      <c r="AF7" s="3">
        <f t="shared" ref="AF7" si="19">(S7*100)/B7</f>
        <v>3.5574258441958331</v>
      </c>
      <c r="AG7" s="3">
        <f t="shared" ref="AG7" si="20">(T7*100)/C7</f>
        <v>4.0692900771002307</v>
      </c>
      <c r="AH7" s="3">
        <f t="shared" ref="AH7" si="21">(V7*100)/E7</f>
        <v>4.8342702074045354</v>
      </c>
      <c r="AI7" s="3">
        <f t="shared" ref="AI7" si="22">(X7*100)/G7</f>
        <v>5.4092040037226266</v>
      </c>
    </row>
    <row r="8" spans="1:35" x14ac:dyDescent="0.3">
      <c r="E8" s="2"/>
      <c r="F8" s="2"/>
      <c r="G8" s="2"/>
      <c r="H8" s="3"/>
      <c r="I8" s="3"/>
      <c r="J8" s="3"/>
      <c r="K8" s="2"/>
      <c r="L8" s="2"/>
      <c r="M8" s="2"/>
      <c r="N8" s="2"/>
      <c r="O8" s="3"/>
      <c r="P8" s="3"/>
      <c r="Q8" s="3"/>
      <c r="R8" s="3"/>
      <c r="S8" s="2"/>
      <c r="T8" s="2"/>
      <c r="U8" s="2"/>
      <c r="V8" s="2"/>
      <c r="W8" s="2"/>
      <c r="X8" s="2"/>
      <c r="Y8" s="3"/>
      <c r="Z8" s="3"/>
      <c r="AA8" s="3"/>
      <c r="AF8" s="3"/>
      <c r="AG8" s="3"/>
      <c r="AH8" s="3"/>
      <c r="AI8" s="3"/>
    </row>
    <row r="9" spans="1:35" x14ac:dyDescent="0.3">
      <c r="A9" t="s">
        <v>71</v>
      </c>
      <c r="B9" s="2">
        <f>SUM(B3:B7)</f>
        <v>256432</v>
      </c>
      <c r="C9" s="2">
        <f>SUM(C3:C7)</f>
        <v>265584</v>
      </c>
      <c r="D9" s="2">
        <f>SUM(D3:D7)</f>
        <v>272084</v>
      </c>
      <c r="E9" s="2">
        <f t="shared" ref="E9:G9" si="23">SUM(E3:E7)</f>
        <v>277890</v>
      </c>
      <c r="F9" s="2">
        <f t="shared" si="23"/>
        <v>282777</v>
      </c>
      <c r="G9" s="2">
        <f t="shared" si="23"/>
        <v>286521</v>
      </c>
      <c r="H9" s="3">
        <f t="shared" ref="H9" si="24">((C9-B9)*100)/B9</f>
        <v>3.568977350720659</v>
      </c>
      <c r="I9" s="3">
        <f t="shared" ref="I9" si="25">((E9-B9)*100)/B9</f>
        <v>8.3679104011979781</v>
      </c>
      <c r="J9" s="3">
        <f t="shared" ref="J9" si="26">((G9-B9)*100)/B9</f>
        <v>11.733714980969614</v>
      </c>
      <c r="K9" s="2">
        <f>SUM(K3:K7)</f>
        <v>39132</v>
      </c>
      <c r="L9" s="2">
        <f>SUM(L3:L7)</f>
        <v>45575</v>
      </c>
      <c r="M9" s="2">
        <f>SUM(M3:M7)</f>
        <v>57059</v>
      </c>
      <c r="N9" s="2">
        <f>SUM(N3:N7)</f>
        <v>64875</v>
      </c>
      <c r="O9" s="3">
        <f t="shared" ref="O9:P9" si="27">(K9*100)/B9</f>
        <v>15.260185936232608</v>
      </c>
      <c r="P9" s="3">
        <f t="shared" si="27"/>
        <v>17.160295800951864</v>
      </c>
      <c r="Q9" s="3">
        <f t="shared" ref="Q9" si="28">(M9*100)/E9</f>
        <v>20.532944690345101</v>
      </c>
      <c r="R9" s="3">
        <f t="shared" ref="R9" si="29">(N9*100)/G9</f>
        <v>22.64231941114264</v>
      </c>
      <c r="S9" s="2">
        <f t="shared" ref="S9:X9" si="30">SUM(S3:S7)</f>
        <v>8694</v>
      </c>
      <c r="T9" s="2">
        <f t="shared" si="30"/>
        <v>10091</v>
      </c>
      <c r="U9" s="2">
        <f t="shared" si="30"/>
        <v>11202</v>
      </c>
      <c r="V9" s="2">
        <f t="shared" si="30"/>
        <v>12373</v>
      </c>
      <c r="W9" s="2">
        <f t="shared" si="30"/>
        <v>13416</v>
      </c>
      <c r="X9" s="2">
        <f t="shared" si="30"/>
        <v>14526</v>
      </c>
      <c r="Y9" s="3">
        <f t="shared" ref="Y9" si="31">((T9-S9)*100)/S9</f>
        <v>16.068553025074763</v>
      </c>
      <c r="Z9" s="3">
        <f t="shared" ref="Z9" si="32">((V9-S9)*100)/S9</f>
        <v>42.316540142627098</v>
      </c>
      <c r="AA9" s="3">
        <f t="shared" ref="AA9" si="33">((X9-S9)*100)/S9</f>
        <v>67.0807453416149</v>
      </c>
      <c r="AB9">
        <v>62.4</v>
      </c>
      <c r="AC9">
        <v>67.099999999999994</v>
      </c>
      <c r="AD9">
        <v>73.2</v>
      </c>
      <c r="AE9">
        <v>76.599999999999994</v>
      </c>
      <c r="AF9" s="3">
        <f t="shared" ref="AF9:AG9" si="34">(S9*100)/B9</f>
        <v>3.3903724964123043</v>
      </c>
      <c r="AG9" s="3">
        <f t="shared" si="34"/>
        <v>3.7995511777817943</v>
      </c>
      <c r="AH9" s="3">
        <f t="shared" ref="AH9" si="35">(V9*100)/E9</f>
        <v>4.4524811975961711</v>
      </c>
      <c r="AI9" s="3">
        <f t="shared" ref="AI9" si="36">(X9*100)/G9</f>
        <v>5.069785460751568</v>
      </c>
    </row>
  </sheetData>
  <mergeCells count="5">
    <mergeCell ref="B1:J1"/>
    <mergeCell ref="K1:R1"/>
    <mergeCell ref="S1:AA1"/>
    <mergeCell ref="AB1:AE1"/>
    <mergeCell ref="AF1:A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B1D4BEC8A464BA39CA79479942468" ma:contentTypeVersion="17" ma:contentTypeDescription="Create a new document." ma:contentTypeScope="" ma:versionID="ddddf1bdcb69cc4c5e1f8b41e169bb3b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34322f889743d1f1565a56db966e66a9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7D46F1-2F27-4B4F-8EC0-43B197ED9F6B}"/>
</file>

<file path=customXml/itemProps2.xml><?xml version="1.0" encoding="utf-8"?>
<ds:datastoreItem xmlns:ds="http://schemas.openxmlformats.org/officeDocument/2006/customXml" ds:itemID="{41A5F60C-9907-432A-9050-D9546E66D390}">
  <ds:schemaRefs>
    <ds:schemaRef ds:uri="9f68d134-57be-4622-84ed-afa6d3bf819b"/>
    <ds:schemaRef ds:uri="57a30541-e129-40c4-aedb-01caf0bc69a4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23AE30A-FA18-4DB5-BFCD-E1B85A153BE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Vestfold</vt:lpstr>
      <vt:lpstr>Holmestrand</vt:lpstr>
      <vt:lpstr>Horten</vt:lpstr>
      <vt:lpstr>Tønsberg,Færder</vt:lpstr>
      <vt:lpstr>Sandefjord</vt:lpstr>
      <vt:lpstr>Larvik</vt:lpstr>
      <vt:lpstr>Statistikk</vt:lpstr>
    </vt:vector>
  </TitlesOfParts>
  <Manager/>
  <Company>NAV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Gjerde, Sigurd</dc:creator>
  <cp:keywords/>
  <dc:description/>
  <cp:lastModifiedBy>Helde, Ingunn</cp:lastModifiedBy>
  <cp:revision/>
  <dcterms:created xsi:type="dcterms:W3CDTF">2024-07-25T11:24:54Z</dcterms:created>
  <dcterms:modified xsi:type="dcterms:W3CDTF">2025-06-23T11:02:30Z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